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CFD12A40-B43B-4576-92ED-8CD136A5A304}" xr6:coauthVersionLast="47" xr6:coauthVersionMax="47" xr10:uidLastSave="{00000000-0000-0000-0000-000000000000}"/>
  <workbookProtection lockStructure="1"/>
  <bookViews>
    <workbookView xWindow="-120" yWindow="-120" windowWidth="29040" windowHeight="15720" xr2:uid="{B54C3894-03E6-4FCA-8A85-4859782B96FF}"/>
  </bookViews>
  <sheets>
    <sheet name="Formato 6 b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B33" i="1" s="1"/>
  <c r="C9" i="1"/>
  <c r="C33" i="1" s="1"/>
  <c r="E9" i="1"/>
  <c r="E33" i="1" s="1"/>
  <c r="F9" i="1"/>
  <c r="F33" i="1" s="1"/>
  <c r="D10" i="1"/>
  <c r="G10" i="1"/>
  <c r="D11" i="1"/>
  <c r="G11" i="1"/>
  <c r="D12" i="1"/>
  <c r="D9" i="1" s="1"/>
  <c r="G12" i="1"/>
  <c r="D13" i="1"/>
  <c r="G13" i="1"/>
  <c r="G9" i="1" s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B23" i="1"/>
  <c r="C23" i="1"/>
  <c r="E23" i="1"/>
  <c r="F23" i="1"/>
  <c r="D24" i="1"/>
  <c r="D23" i="1" s="1"/>
  <c r="D33" i="1" s="1"/>
  <c r="G24" i="1"/>
  <c r="G23" i="1" s="1"/>
  <c r="G33" i="1" l="1"/>
</calcChain>
</file>

<file path=xl/sharedStrings.xml><?xml version="1.0" encoding="utf-8"?>
<sst xmlns="http://schemas.openxmlformats.org/spreadsheetml/2006/main" count="37" uniqueCount="35">
  <si>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</si>
  <si>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</si>
  <si>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</si>
  <si>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</si>
  <si>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</si>
  <si>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</si>
  <si>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</si>
  <si>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</si>
  <si>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</si>
  <si>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211213001040000 DIR DEL ÁREA DE CULTURA FÍSICA CODE</t>
  </si>
  <si>
    <t>II. Gasto Etiquetado (II=A+B+C+D+E+F+G+H)</t>
  </si>
  <si>
    <t>211213001A10000 ÓRGANO INTERNO DE CONTROL CODE</t>
  </si>
  <si>
    <t>211213001080000 DIR CENT EST FORM Y CAPA DESA DEP CODE</t>
  </si>
  <si>
    <t>211213001070000 DIR DE OPERACIÓN Y APROVECHAMIENTO CODE</t>
  </si>
  <si>
    <t>211213001060000 DIR ÁREA DE INFRAESTRUCTURA DEPTVA CODE</t>
  </si>
  <si>
    <t>211213001050000 DIR ÁREA INVESTIGACIÓN Y MEDIC DEP CODE</t>
  </si>
  <si>
    <t>211213001030000 DIR DEL ÁREA DE DEPORTE CODE</t>
  </si>
  <si>
    <t>211213001020000 DIR DE FINANZAS Y ADMINISTRACIÓN CODE</t>
  </si>
  <si>
    <t>211213001010300 DIR DE ASUNTOS JURÍDICOS CODE</t>
  </si>
  <si>
    <t>211213001010200 DIR DE PLANEACIÓN Y DESARROLLO CODE</t>
  </si>
  <si>
    <t>211213001010100 SECRETARÍA PARTICULAR CODE</t>
  </si>
  <si>
    <t>211213001010000 DESPACHO DIRECCIÓN GENERAL CODE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</si>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</sst>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164" fontId="1" fillId="0" borderId="2" xfId="1" applyNumberFormat="1" applyFont="1" applyFill="1" applyBorder="1" applyAlignment="1" applyProtection="1">
      <alignment vertical="center"/>
      <protection locked="0"/>
    </xf>
    <xf numFmtId="4" fontId="0" fillId="0" borderId="2" xfId="2" applyNumberFormat="1" applyFont="1" applyFill="1" applyBorder="1" applyAlignment="1" applyProtection="1">
      <alignment vertical="center"/>
      <protection locked="0"/>
    </xf>
    <xf numFmtId="4" fontId="1" fillId="0" borderId="2" xfId="2" applyNumberFormat="1" applyFont="1" applyFill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3">
    <cellStyle name="Millares 2 2" xfId="1" xr:uid="{8308870B-B97D-43EE-8106-21C9FF11831E}"/>
    <cellStyle name="Millares 3" xfId="2" xr:uid="{4FD5809F-DD09-4B7F-AE68-1CFCD24176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3T-25.xlsx" TargetMode="External"/><Relationship Id="rId1" Type="http://schemas.openxmlformats.org/officeDocument/2006/relationships/externalLinkPath" Target="3%20%20IAOD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B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A49D-8C2C-4BCB-869F-238034D45D40}">
  <sheetPr>
    <outlinePr summaryBelow="0"/>
    <pageSetUpPr fitToPage="1"/>
  </sheetPr>
  <dimension ref="A1:G34"/>
  <sheetViews>
    <sheetView showGridLines="0" tabSelected="1" zoomScale="75" zoomScaleNormal="75" workbookViewId="0">
      <selection activeCell="F33" sqref="F3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1" t="s">
        <v>34</v>
      </c>
      <c r="B1" s="30"/>
      <c r="C1" s="30"/>
      <c r="D1" s="30"/>
      <c r="E1" s="30"/>
      <c r="F1" s="30"/>
      <c r="G1" s="29"/>
    </row>
    <row r="2" spans="1:7" ht="15" customHeight="1" x14ac:dyDescent="0.25">
      <c r="A2" s="28" t="str">
        <f>'[2]Formato 1'!A2</f>
        <v>Comisión de Deporte del Estado de Guanajuato</v>
      </c>
      <c r="B2" s="27"/>
      <c r="C2" s="27"/>
      <c r="D2" s="27"/>
      <c r="E2" s="27"/>
      <c r="F2" s="27"/>
      <c r="G2" s="26"/>
    </row>
    <row r="3" spans="1:7" ht="15" customHeight="1" x14ac:dyDescent="0.25">
      <c r="A3" s="25" t="s">
        <v>33</v>
      </c>
      <c r="B3" s="24"/>
      <c r="C3" s="24"/>
      <c r="D3" s="24"/>
      <c r="E3" s="24"/>
      <c r="F3" s="24"/>
      <c r="G3" s="23"/>
    </row>
    <row r="4" spans="1:7" ht="15" customHeight="1" x14ac:dyDescent="0.25">
      <c r="A4" s="25" t="s">
        <v>32</v>
      </c>
      <c r="B4" s="24"/>
      <c r="C4" s="24"/>
      <c r="D4" s="24"/>
      <c r="E4" s="24"/>
      <c r="F4" s="24"/>
      <c r="G4" s="23"/>
    </row>
    <row r="5" spans="1:7" ht="15" customHeight="1" x14ac:dyDescent="0.25">
      <c r="A5" s="25" t="str">
        <f>'[1]Formato 3'!B4</f>
        <v>Del 1 de Enero al 30 de Septiembre de 2025 (b)</v>
      </c>
      <c r="B5" s="24"/>
      <c r="C5" s="24"/>
      <c r="D5" s="24"/>
      <c r="E5" s="24"/>
      <c r="F5" s="24"/>
      <c r="G5" s="23"/>
    </row>
    <row r="6" spans="1:7" x14ac:dyDescent="0.25">
      <c r="A6" s="22" t="s">
        <v>31</v>
      </c>
      <c r="B6" s="21"/>
      <c r="C6" s="21"/>
      <c r="D6" s="21"/>
      <c r="E6" s="21"/>
      <c r="F6" s="21"/>
      <c r="G6" s="20"/>
    </row>
    <row r="7" spans="1:7" ht="15" customHeight="1" x14ac:dyDescent="0.25">
      <c r="A7" s="19" t="s">
        <v>30</v>
      </c>
      <c r="B7" s="18" t="s">
        <v>29</v>
      </c>
      <c r="C7" s="18"/>
      <c r="D7" s="18"/>
      <c r="E7" s="18"/>
      <c r="F7" s="18"/>
      <c r="G7" s="17" t="s">
        <v>28</v>
      </c>
    </row>
    <row r="8" spans="1:7" ht="30" x14ac:dyDescent="0.25">
      <c r="A8" s="16"/>
      <c r="B8" s="14" t="s">
        <v>27</v>
      </c>
      <c r="C8" s="15" t="s">
        <v>26</v>
      </c>
      <c r="D8" s="14" t="s">
        <v>25</v>
      </c>
      <c r="E8" s="14" t="s">
        <v>24</v>
      </c>
      <c r="F8" s="14" t="s">
        <v>23</v>
      </c>
      <c r="G8" s="13"/>
    </row>
    <row r="9" spans="1:7" ht="15.75" customHeight="1" x14ac:dyDescent="0.25">
      <c r="A9" s="12" t="s">
        <v>22</v>
      </c>
      <c r="B9" s="11">
        <f>SUM(B10:B21)</f>
        <v>228134062.09</v>
      </c>
      <c r="C9" s="11">
        <f>SUM(C10:C21)</f>
        <v>228551323.14000005</v>
      </c>
      <c r="D9" s="11">
        <f>SUM(D10:D21)</f>
        <v>456685385.23000002</v>
      </c>
      <c r="E9" s="11">
        <f>SUM(E10:E21)</f>
        <v>307892728.42000002</v>
      </c>
      <c r="F9" s="11">
        <f>SUM(F10:F21)</f>
        <v>307892728.42000002</v>
      </c>
      <c r="G9" s="11">
        <f>SUM(G10:G21)</f>
        <v>148792656.81000006</v>
      </c>
    </row>
    <row r="10" spans="1:7" x14ac:dyDescent="0.25">
      <c r="A10" s="7" t="s">
        <v>21</v>
      </c>
      <c r="B10" s="10">
        <v>9458655.9499999993</v>
      </c>
      <c r="C10" s="8">
        <v>46029066.420000002</v>
      </c>
      <c r="D10" s="9">
        <f>+B10+C10</f>
        <v>55487722.370000005</v>
      </c>
      <c r="E10" s="8">
        <v>50331433.219999999</v>
      </c>
      <c r="F10" s="8">
        <v>50331433.219999999</v>
      </c>
      <c r="G10" s="9">
        <f>+D10-E10</f>
        <v>5156289.150000006</v>
      </c>
    </row>
    <row r="11" spans="1:7" x14ac:dyDescent="0.25">
      <c r="A11" s="7" t="s">
        <v>20</v>
      </c>
      <c r="B11" s="10">
        <v>15296416.51</v>
      </c>
      <c r="C11" s="8">
        <v>62524666.890000001</v>
      </c>
      <c r="D11" s="9">
        <f>+B11+C11</f>
        <v>77821083.400000006</v>
      </c>
      <c r="E11" s="8">
        <v>34947556.5</v>
      </c>
      <c r="F11" s="8">
        <v>34947556.5</v>
      </c>
      <c r="G11" s="9">
        <f>+D11-E11</f>
        <v>42873526.900000006</v>
      </c>
    </row>
    <row r="12" spans="1:7" x14ac:dyDescent="0.25">
      <c r="A12" s="7" t="s">
        <v>19</v>
      </c>
      <c r="B12" s="10">
        <v>5070892.92</v>
      </c>
      <c r="C12" s="8">
        <v>-152717.54</v>
      </c>
      <c r="D12" s="9">
        <f>+B12+C12</f>
        <v>4918175.38</v>
      </c>
      <c r="E12" s="8">
        <v>2942332.28</v>
      </c>
      <c r="F12" s="8">
        <v>2942332.28</v>
      </c>
      <c r="G12" s="9">
        <f>+D12-E12</f>
        <v>1975843.1</v>
      </c>
    </row>
    <row r="13" spans="1:7" x14ac:dyDescent="0.25">
      <c r="A13" s="7" t="s">
        <v>18</v>
      </c>
      <c r="B13" s="10">
        <v>2564955.69</v>
      </c>
      <c r="C13" s="8">
        <v>325592.12</v>
      </c>
      <c r="D13" s="9">
        <f>+B13+C13</f>
        <v>2890547.81</v>
      </c>
      <c r="E13" s="8">
        <v>1906216.3</v>
      </c>
      <c r="F13" s="8">
        <v>1906216.3</v>
      </c>
      <c r="G13" s="9">
        <f>+D13-E13</f>
        <v>984331.51</v>
      </c>
    </row>
    <row r="14" spans="1:7" x14ac:dyDescent="0.25">
      <c r="A14" s="7" t="s">
        <v>17</v>
      </c>
      <c r="B14" s="10">
        <v>14393651.74</v>
      </c>
      <c r="C14" s="8">
        <v>7847425.7999999998</v>
      </c>
      <c r="D14" s="9">
        <f>+B14+C14</f>
        <v>22241077.539999999</v>
      </c>
      <c r="E14" s="8">
        <v>12724122.689999999</v>
      </c>
      <c r="F14" s="8">
        <v>12724122.689999999</v>
      </c>
      <c r="G14" s="9">
        <f>+D14-E14</f>
        <v>9516954.8499999996</v>
      </c>
    </row>
    <row r="15" spans="1:7" x14ac:dyDescent="0.25">
      <c r="A15" s="7" t="s">
        <v>16</v>
      </c>
      <c r="B15" s="10">
        <v>48178994.630000003</v>
      </c>
      <c r="C15" s="8">
        <v>40303753.920000002</v>
      </c>
      <c r="D15" s="9">
        <f>+B15+C15</f>
        <v>88482748.550000012</v>
      </c>
      <c r="E15" s="8">
        <v>64740794.979999997</v>
      </c>
      <c r="F15" s="8">
        <v>64740794.979999997</v>
      </c>
      <c r="G15" s="9">
        <f>+D15-E15</f>
        <v>23741953.570000015</v>
      </c>
    </row>
    <row r="16" spans="1:7" x14ac:dyDescent="0.25">
      <c r="A16" s="7" t="s">
        <v>9</v>
      </c>
      <c r="B16" s="10">
        <v>26028081.719999999</v>
      </c>
      <c r="C16" s="8">
        <v>1837858.9</v>
      </c>
      <c r="D16" s="9">
        <f>+B16+C16</f>
        <v>27865940.619999997</v>
      </c>
      <c r="E16" s="8">
        <v>19884116.640000001</v>
      </c>
      <c r="F16" s="8">
        <v>19884116.640000001</v>
      </c>
      <c r="G16" s="9">
        <f>+D16-E16</f>
        <v>7981823.9799999967</v>
      </c>
    </row>
    <row r="17" spans="1:7" x14ac:dyDescent="0.25">
      <c r="A17" s="7" t="s">
        <v>15</v>
      </c>
      <c r="B17" s="10">
        <v>7412317.5599999996</v>
      </c>
      <c r="C17" s="8">
        <v>2503600.6800000002</v>
      </c>
      <c r="D17" s="9">
        <f>+B17+C17</f>
        <v>9915918.2400000002</v>
      </c>
      <c r="E17" s="8">
        <v>6561992.8399999999</v>
      </c>
      <c r="F17" s="8">
        <v>6561992.8399999999</v>
      </c>
      <c r="G17" s="9">
        <f>+D17-E17</f>
        <v>3353925.4000000004</v>
      </c>
    </row>
    <row r="18" spans="1:7" x14ac:dyDescent="0.25">
      <c r="A18" s="7" t="s">
        <v>14</v>
      </c>
      <c r="B18" s="10">
        <v>11647950.92</v>
      </c>
      <c r="C18" s="8">
        <v>55305452.579999998</v>
      </c>
      <c r="D18" s="9">
        <f>+B18+C18</f>
        <v>66953403.5</v>
      </c>
      <c r="E18" s="8">
        <v>57139270.539999999</v>
      </c>
      <c r="F18" s="8">
        <v>57139270.539999999</v>
      </c>
      <c r="G18" s="9">
        <f>+D18-E18</f>
        <v>9814132.9600000009</v>
      </c>
    </row>
    <row r="19" spans="1:7" x14ac:dyDescent="0.25">
      <c r="A19" s="7" t="s">
        <v>13</v>
      </c>
      <c r="B19" s="10">
        <v>81423846.780000001</v>
      </c>
      <c r="C19" s="8">
        <v>10239787.529999999</v>
      </c>
      <c r="D19" s="9">
        <f>+B19+C19</f>
        <v>91663634.310000002</v>
      </c>
      <c r="E19" s="8">
        <v>51199517.899999999</v>
      </c>
      <c r="F19" s="8">
        <v>51199517.899999999</v>
      </c>
      <c r="G19" s="9">
        <f>+D19-E19</f>
        <v>40464116.410000004</v>
      </c>
    </row>
    <row r="20" spans="1:7" x14ac:dyDescent="0.25">
      <c r="A20" s="7" t="s">
        <v>12</v>
      </c>
      <c r="B20" s="10">
        <v>3968626.77</v>
      </c>
      <c r="C20" s="8">
        <v>1631916.37</v>
      </c>
      <c r="D20" s="9">
        <f>+B20+C20</f>
        <v>5600543.1400000006</v>
      </c>
      <c r="E20" s="8">
        <v>3697933.74</v>
      </c>
      <c r="F20" s="8">
        <v>3697933.74</v>
      </c>
      <c r="G20" s="9">
        <f>+D20-E20</f>
        <v>1902609.4000000004</v>
      </c>
    </row>
    <row r="21" spans="1:7" x14ac:dyDescent="0.25">
      <c r="A21" s="7" t="s">
        <v>11</v>
      </c>
      <c r="B21" s="10">
        <v>2689670.9</v>
      </c>
      <c r="C21" s="8">
        <v>154919.47</v>
      </c>
      <c r="D21" s="9">
        <f>+B21+C21</f>
        <v>2844590.37</v>
      </c>
      <c r="E21" s="8">
        <v>1817440.79</v>
      </c>
      <c r="F21" s="8">
        <v>1817440.79</v>
      </c>
      <c r="G21" s="9">
        <f>+D21-E21</f>
        <v>1027149.5800000001</v>
      </c>
    </row>
    <row r="22" spans="1:7" x14ac:dyDescent="0.25">
      <c r="A22" s="5" t="s">
        <v>1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2">
        <f>SUM(B24:B31)</f>
        <v>0</v>
      </c>
      <c r="C23" s="2">
        <f>SUM(C24:C31)</f>
        <v>2009800</v>
      </c>
      <c r="D23" s="2">
        <f>SUM(D24:D31)</f>
        <v>2009800</v>
      </c>
      <c r="E23" s="2">
        <f>SUM(E24:E31)</f>
        <v>410099.05</v>
      </c>
      <c r="F23" s="2">
        <f>SUM(F24:F31)</f>
        <v>410099.05</v>
      </c>
      <c r="G23" s="2">
        <f>SUM(G24:G31)</f>
        <v>1599700.95</v>
      </c>
    </row>
    <row r="24" spans="1:7" x14ac:dyDescent="0.25">
      <c r="A24" s="7" t="s">
        <v>9</v>
      </c>
      <c r="B24" s="6">
        <v>0</v>
      </c>
      <c r="C24" s="8">
        <v>2009800</v>
      </c>
      <c r="D24" s="6">
        <f>+B24+C24</f>
        <v>2009800</v>
      </c>
      <c r="E24" s="8">
        <v>410099.05</v>
      </c>
      <c r="F24" s="8">
        <v>410099.05</v>
      </c>
      <c r="G24" s="6">
        <f>+D24-E24</f>
        <v>1599700.95</v>
      </c>
    </row>
    <row r="25" spans="1:7" x14ac:dyDescent="0.25">
      <c r="A25" s="7" t="s">
        <v>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7" t="s">
        <v>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7" t="s">
        <v>6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7" t="s">
        <v>5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7" t="s">
        <v>4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7" t="s">
        <v>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7" t="s">
        <v>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5" t="s">
        <v>1</v>
      </c>
      <c r="B32" s="4"/>
      <c r="C32" s="4"/>
      <c r="D32" s="4"/>
      <c r="E32" s="4"/>
      <c r="F32" s="4"/>
      <c r="G32" s="4"/>
    </row>
    <row r="33" spans="1:7" x14ac:dyDescent="0.25">
      <c r="A33" s="3" t="s">
        <v>0</v>
      </c>
      <c r="B33" s="2">
        <f>SUM(B23,B9)</f>
        <v>228134062.09</v>
      </c>
      <c r="C33" s="2">
        <f>SUM(C23,C9)</f>
        <v>230561123.14000005</v>
      </c>
      <c r="D33" s="2">
        <f>SUM(D23,D9)</f>
        <v>458695185.23000002</v>
      </c>
      <c r="E33" s="2">
        <f>SUM(E23,E9)</f>
        <v>308302827.47000003</v>
      </c>
      <c r="F33" s="2">
        <f>SUM(F23,F9)</f>
        <v>308302827.47000003</v>
      </c>
      <c r="G33" s="2">
        <f>SUM(G23,G9)</f>
        <v>150392357.76000005</v>
      </c>
    </row>
    <row r="34" spans="1:7" x14ac:dyDescent="0.25">
      <c r="A34" s="1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2:G23 B32:G33 B9:G9" xr:uid="{35C4D82D-6605-4A71-9FE1-5B0C74D9E90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2025-10-21T15:56:50Z</cp:lastPrinted>
  <dcterms:created xsi:type="dcterms:W3CDTF">2025-10-21T15:56:47Z</dcterms:created>
  <dcterms:modified xsi:type="dcterms:W3CDTF">2025-10-21T15:57:33Z</dcterms:modified>
</cp:coreProperties>
</file>