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jandro\Desktop\INF PRESUPUESTARIA\"/>
    </mc:Choice>
  </mc:AlternateContent>
  <xr:revisionPtr revIDLastSave="0" documentId="13_ncr:1_{07CB595F-7A9B-4EE7-9AE7-0F25ED14D64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4" l="1"/>
  <c r="D12" i="4"/>
  <c r="G11" i="4"/>
  <c r="D11" i="4"/>
  <c r="G10" i="4"/>
  <c r="D10" i="4"/>
  <c r="G36" i="4" l="1"/>
  <c r="G35" i="4" s="1"/>
  <c r="D36" i="4"/>
  <c r="F35" i="4"/>
  <c r="E35" i="4"/>
  <c r="D35" i="4"/>
  <c r="C35" i="4"/>
  <c r="B35" i="4"/>
  <c r="G31" i="4"/>
  <c r="D31" i="4"/>
  <c r="G30" i="4"/>
  <c r="D30" i="4"/>
  <c r="F29" i="4"/>
  <c r="E29" i="4"/>
  <c r="D29" i="4"/>
  <c r="C29" i="4"/>
  <c r="B29" i="4"/>
  <c r="G27" i="4"/>
  <c r="D27" i="4"/>
  <c r="G26" i="4"/>
  <c r="D26" i="4"/>
  <c r="G25" i="4"/>
  <c r="D25" i="4"/>
  <c r="G24" i="4"/>
  <c r="D24" i="4"/>
  <c r="G23" i="4"/>
  <c r="D23" i="4"/>
  <c r="G22" i="4"/>
  <c r="D22" i="4"/>
  <c r="G21" i="4"/>
  <c r="D21" i="4"/>
  <c r="G20" i="4"/>
  <c r="D20" i="4"/>
  <c r="F19" i="4"/>
  <c r="E19" i="4"/>
  <c r="C19" i="4"/>
  <c r="B19" i="4"/>
  <c r="G13" i="4"/>
  <c r="D13" i="4"/>
  <c r="D19" i="4" l="1"/>
  <c r="G29" i="4"/>
  <c r="G19" i="4"/>
  <c r="F38" i="4"/>
  <c r="E38" i="4"/>
  <c r="C38" i="4"/>
  <c r="B38" i="4"/>
  <c r="F15" i="4"/>
  <c r="E15" i="4"/>
  <c r="C15" i="4"/>
  <c r="B15" i="4"/>
  <c r="G9" i="4"/>
  <c r="D9" i="4"/>
  <c r="G8" i="4"/>
  <c r="D8" i="4"/>
  <c r="G7" i="4"/>
  <c r="D7" i="4"/>
  <c r="G6" i="4"/>
  <c r="D6" i="4"/>
  <c r="G5" i="4"/>
  <c r="D5" i="4"/>
  <c r="G4" i="4"/>
  <c r="D4" i="4"/>
  <c r="D15" i="4" l="1"/>
  <c r="D38" i="4"/>
  <c r="G38" i="4"/>
  <c r="G15" i="4"/>
</calcChain>
</file>

<file path=xl/sharedStrings.xml><?xml version="1.0" encoding="utf-8"?>
<sst xmlns="http://schemas.openxmlformats.org/spreadsheetml/2006/main" count="51" uniqueCount="30">
  <si>
    <t>Estimado</t>
  </si>
  <si>
    <t>Modificado</t>
  </si>
  <si>
    <t>Devengado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</si>
  <si>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</si>
  <si>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</si>
  <si>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</si>
  <si>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</si>
  <si>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</si>
  <si>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</si>
  <si>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</si>
  <si>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</si>
  <si>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</si>
  <si>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Transferencias, Asignaciones, Subsidios y Subvenciones, y Pensiones y Jubilaciones</t>
  </si>
  <si>
    <t>Ingresos Derivados de Financiamientos</t>
  </si>
  <si>
    <t>Total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</si>
  <si>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</si>
  <si>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</si>
  <si>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</si>
  <si>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</si>
  <si>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</si>
  <si>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</si>
  <si>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</si>
  <si>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</si>
  <si>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</si>
  <si>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</si>
  <si>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COMISION DE DEPORTE DEL ESTADO DE GUANAJUATO
Estado Analítico de Ingresos
Del 1 de Enero al 31 de Marzo de 2025</t>
  </si>
  <si>
    <t>Ingreso</t>
  </si>
  <si>
    <t>Rubro de Ingresos / Fuente de Financiamiento</t>
  </si>
  <si>
    <t>Ampliaciones/ (Reducciones)</t>
  </si>
  <si>
    <t>Ingresos excedentes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</si>
</sst>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6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4" fillId="0" borderId="0" xfId="8" applyFont="1" applyAlignment="1" applyProtection="1">
      <alignment horizontal="center" vertical="top"/>
      <protection locked="0"/>
    </xf>
    <xf numFmtId="0" fontId="4" fillId="0" borderId="0" xfId="8" applyFont="1" applyAlignment="1" applyProtection="1">
      <alignment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9" fillId="2" borderId="6" xfId="8" applyFont="1" applyFill="1" applyBorder="1" applyAlignment="1">
      <alignment horizontal="center" vertical="center" wrapText="1"/>
    </xf>
    <xf numFmtId="0" fontId="9" fillId="2" borderId="3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4" fontId="8" fillId="0" borderId="5" xfId="8" applyNumberFormat="1" applyFont="1" applyBorder="1" applyAlignment="1" applyProtection="1">
      <alignment vertical="top"/>
      <protection locked="0"/>
    </xf>
    <xf numFmtId="4" fontId="4" fillId="0" borderId="9" xfId="8" applyNumberFormat="1" applyFont="1" applyBorder="1" applyAlignment="1" applyProtection="1">
      <alignment vertical="top"/>
      <protection locked="0"/>
    </xf>
    <xf numFmtId="4" fontId="4" fillId="0" borderId="8" xfId="8" applyNumberFormat="1" applyFont="1" applyBorder="1" applyAlignment="1" applyProtection="1">
      <alignment vertical="top"/>
      <protection locked="0"/>
    </xf>
    <xf numFmtId="4" fontId="4" fillId="0" borderId="10" xfId="8" applyNumberFormat="1" applyFont="1" applyBorder="1" applyAlignment="1" applyProtection="1">
      <alignment vertical="top"/>
      <protection locked="0"/>
    </xf>
    <xf numFmtId="4" fontId="8" fillId="0" borderId="3" xfId="8" applyNumberFormat="1" applyFont="1" applyBorder="1" applyAlignment="1" applyProtection="1">
      <alignment vertical="top"/>
      <protection locked="0"/>
    </xf>
    <xf numFmtId="4" fontId="9" fillId="0" borderId="8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4" fontId="9" fillId="0" borderId="10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0" fontId="8" fillId="0" borderId="7" xfId="8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9" fillId="0" borderId="4" xfId="8" applyNumberFormat="1" applyFont="1" applyBorder="1" applyAlignment="1" applyProtection="1">
      <alignment vertical="top"/>
      <protection locked="0"/>
    </xf>
    <xf numFmtId="4" fontId="9" fillId="0" borderId="6" xfId="8" applyNumberFormat="1" applyFont="1" applyBorder="1" applyAlignment="1" applyProtection="1">
      <alignment vertical="top"/>
      <protection locked="0"/>
    </xf>
    <xf numFmtId="4" fontId="8" fillId="0" borderId="1" xfId="8" applyNumberFormat="1" applyFont="1" applyBorder="1" applyAlignment="1" applyProtection="1">
      <alignment vertical="top"/>
      <protection locked="0"/>
    </xf>
    <xf numFmtId="4" fontId="9" fillId="0" borderId="5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9" fillId="2" borderId="8" xfId="8" applyFont="1" applyFill="1" applyBorder="1" applyAlignment="1">
      <alignment horizontal="center" vertical="center" wrapText="1"/>
    </xf>
    <xf numFmtId="0" fontId="9" fillId="2" borderId="8" xfId="8" applyFont="1" applyFill="1" applyBorder="1" applyAlignment="1">
      <alignment horizontal="center" vertical="center"/>
    </xf>
    <xf numFmtId="0" fontId="9" fillId="2" borderId="9" xfId="8" applyFont="1" applyFill="1" applyBorder="1" applyAlignment="1">
      <alignment horizontal="center" vertical="center" wrapText="1"/>
    </xf>
    <xf numFmtId="0" fontId="9" fillId="2" borderId="9" xfId="8" applyFont="1" applyFill="1" applyBorder="1" applyAlignment="1">
      <alignment horizontal="center" vertical="center"/>
    </xf>
    <xf numFmtId="0" fontId="4" fillId="0" borderId="8" xfId="8" applyFont="1" applyBorder="1" applyAlignment="1" applyProtection="1">
      <alignment horizontal="left" vertical="top" wrapText="1" indent="1"/>
      <protection locked="0"/>
    </xf>
    <xf numFmtId="0" fontId="8" fillId="0" borderId="10" xfId="8" applyFont="1" applyBorder="1" applyAlignment="1" applyProtection="1">
      <alignment horizontal="left" vertical="top" wrapText="1" indent="1"/>
      <protection locked="0"/>
    </xf>
    <xf numFmtId="0" fontId="4" fillId="0" borderId="10" xfId="8" applyFont="1" applyBorder="1" applyAlignment="1" applyProtection="1">
      <alignment horizontal="left" vertical="top" wrapText="1" indent="1"/>
      <protection locked="0"/>
    </xf>
    <xf numFmtId="0" fontId="8" fillId="0" borderId="10" xfId="8" applyFont="1" applyBorder="1" applyAlignment="1">
      <alignment horizontal="left" vertical="top" wrapText="1" indent="1"/>
    </xf>
    <xf numFmtId="0" fontId="4" fillId="0" borderId="9" xfId="8" applyFont="1" applyBorder="1" applyAlignment="1" applyProtection="1">
      <alignment vertical="top"/>
      <protection locked="0"/>
    </xf>
    <xf numFmtId="0" fontId="9" fillId="0" borderId="8" xfId="8" applyFont="1" applyBorder="1" applyAlignment="1">
      <alignment horizontal="left" vertical="top"/>
    </xf>
    <xf numFmtId="0" fontId="9" fillId="0" borderId="10" xfId="8" applyFont="1" applyBorder="1" applyAlignment="1">
      <alignment horizontal="left" vertical="top" wrapText="1"/>
    </xf>
    <xf numFmtId="0" fontId="8" fillId="0" borderId="10" xfId="8" applyFont="1" applyBorder="1" applyAlignment="1">
      <alignment horizontal="left" vertical="top" wrapText="1"/>
    </xf>
    <xf numFmtId="0" fontId="9" fillId="0" borderId="10" xfId="8" applyFont="1" applyBorder="1" applyAlignment="1">
      <alignment vertical="top"/>
    </xf>
    <xf numFmtId="0" fontId="9" fillId="0" borderId="3" xfId="8" applyFont="1" applyBorder="1" applyAlignment="1">
      <alignment horizontal="center" vertical="top" wrapText="1"/>
    </xf>
    <xf numFmtId="0" fontId="9" fillId="0" borderId="3" xfId="8" applyFont="1" applyBorder="1" applyAlignment="1" applyProtection="1">
      <alignment horizontal="left" vertical="top" indent="3"/>
      <protection locked="0"/>
    </xf>
    <xf numFmtId="0" fontId="0" fillId="0" borderId="0" xfId="8" applyFont="1" applyAlignment="1" applyProtection="1">
      <alignment horizontal="left" vertical="top" wrapText="1"/>
      <protection locked="0"/>
    </xf>
    <xf numFmtId="0" fontId="7" fillId="2" borderId="2" xfId="8" applyFont="1" applyFill="1" applyBorder="1" applyAlignment="1" applyProtection="1">
      <alignment horizontal="center" vertical="top" wrapText="1"/>
      <protection locked="0"/>
    </xf>
    <xf numFmtId="0" fontId="7" fillId="2" borderId="7" xfId="8" applyFont="1" applyFill="1" applyBorder="1" applyAlignment="1" applyProtection="1">
      <alignment horizontal="center" vertical="top"/>
      <protection locked="0"/>
    </xf>
    <xf numFmtId="0" fontId="7" fillId="2" borderId="1" xfId="8" applyFont="1" applyFill="1" applyBorder="1" applyAlignment="1" applyProtection="1">
      <alignment horizontal="center" vertical="top"/>
      <protection locked="0"/>
    </xf>
    <xf numFmtId="0" fontId="9" fillId="2" borderId="8" xfId="8" applyFont="1" applyFill="1" applyBorder="1" applyAlignment="1">
      <alignment horizontal="center" vertical="center" wrapText="1"/>
    </xf>
    <xf numFmtId="0" fontId="9" fillId="2" borderId="9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 applyProtection="1">
      <alignment horizontal="center" vertical="center"/>
      <protection locked="0"/>
    </xf>
    <xf numFmtId="0" fontId="9" fillId="2" borderId="5" xfId="8" applyFont="1" applyFill="1" applyBorder="1" applyAlignment="1" applyProtection="1">
      <alignment horizontal="center" vertical="center"/>
      <protection locked="0"/>
    </xf>
    <xf numFmtId="0" fontId="9" fillId="2" borderId="6" xfId="8" applyFont="1" applyFill="1" applyBorder="1" applyAlignment="1" applyProtection="1">
      <alignment horizontal="center" vertical="center"/>
      <protection locked="0"/>
    </xf>
  </cellXfs>
  <cellStyles count="26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2 2" xfId="19" xr:uid="{34EBC73D-7891-4DA9-91F3-CC0CDB51ED0C}"/>
    <cellStyle name="Millares 2 3" xfId="5" xr:uid="{00000000-0005-0000-0000-000004000000}"/>
    <cellStyle name="Millares 2 3 2" xfId="20" xr:uid="{25899C99-9133-4717-AE8D-04379B657AA7}"/>
    <cellStyle name="Millares 2 4" xfId="18" xr:uid="{015222C6-44DF-4A07-91DC-4631CD1777AC}"/>
    <cellStyle name="Millares 3" xfId="6" xr:uid="{00000000-0005-0000-0000-000005000000}"/>
    <cellStyle name="Millares 3 2" xfId="21" xr:uid="{0DCD87DD-9D29-41A3-81D1-1D39BAEFD9B2}"/>
    <cellStyle name="Moneda 2" xfId="7" xr:uid="{00000000-0005-0000-0000-000006000000}"/>
    <cellStyle name="Moneda 2 2" xfId="22" xr:uid="{1129B642-0B0E-4BD1-A8A8-891A99EA4841}"/>
    <cellStyle name="Normal" xfId="0" builtinId="0"/>
    <cellStyle name="Normal 2" xfId="8" xr:uid="{00000000-0005-0000-0000-000008000000}"/>
    <cellStyle name="Normal 2 2" xfId="9" xr:uid="{00000000-0005-0000-0000-000009000000}"/>
    <cellStyle name="Normal 2 3" xfId="23" xr:uid="{7625116A-9FE8-48D0-AEC6-D3FB1648DD9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Normal 6 2 2" xfId="25" xr:uid="{0FC04FA8-2C1D-40B6-B7D1-56F1E01DDF05}"/>
    <cellStyle name="Normal 6 3" xfId="24" xr:uid="{76A99876-7310-486B-A4A2-E2F80DE01DCA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2228850</xdr:colOff>
      <xdr:row>50</xdr:row>
      <xdr:rowOff>0</xdr:rowOff>
    </xdr:from>
    <xdr:to>
      <xdr:col>5</xdr:col>
      <xdr:colOff>78105</xdr:colOff>
      <xdr:row>55</xdr:row>
      <xdr:rowOff>5715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8C6B2B6-261E-48F1-3DA6-89EA493E2B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28850" y="9153525"/>
          <a:ext cx="5612130" cy="720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"/>
  <sheetViews>
    <sheetView showGridLines="0" tabSelected="1" topLeftCell="A21" zoomScaleNormal="100" workbookViewId="0">
      <selection activeCell="A51" sqref="A51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40" t="s">
        <v>25</v>
      </c>
      <c r="B1" s="41"/>
      <c r="C1" s="41"/>
      <c r="D1" s="41"/>
      <c r="E1" s="41"/>
      <c r="F1" s="41"/>
      <c r="G1" s="42"/>
    </row>
    <row r="2" spans="1:7" s="3" customFormat="1" x14ac:dyDescent="0.2">
      <c r="A2" s="25"/>
      <c r="B2" s="45" t="s">
        <v>26</v>
      </c>
      <c r="C2" s="46"/>
      <c r="D2" s="46"/>
      <c r="E2" s="46"/>
      <c r="F2" s="47"/>
      <c r="G2" s="43" t="s">
        <v>4</v>
      </c>
    </row>
    <row r="3" spans="1:7" s="1" customFormat="1" ht="24.95" customHeight="1" x14ac:dyDescent="0.2">
      <c r="A3" s="27" t="s">
        <v>27</v>
      </c>
      <c r="B3" s="4" t="s">
        <v>0</v>
      </c>
      <c r="C3" s="5" t="s">
        <v>28</v>
      </c>
      <c r="D3" s="5" t="s">
        <v>1</v>
      </c>
      <c r="E3" s="5" t="s">
        <v>2</v>
      </c>
      <c r="F3" s="6" t="s">
        <v>3</v>
      </c>
      <c r="G3" s="44"/>
    </row>
    <row r="4" spans="1:7" x14ac:dyDescent="0.2">
      <c r="A4" s="28" t="s">
        <v>5</v>
      </c>
      <c r="B4" s="9">
        <v>0</v>
      </c>
      <c r="C4" s="9">
        <v>0</v>
      </c>
      <c r="D4" s="9">
        <f>B4+C4</f>
        <v>0</v>
      </c>
      <c r="E4" s="9">
        <v>0</v>
      </c>
      <c r="F4" s="9">
        <v>0</v>
      </c>
      <c r="G4" s="9">
        <f>F4-B4</f>
        <v>0</v>
      </c>
    </row>
    <row r="5" spans="1:7" x14ac:dyDescent="0.2">
      <c r="A5" s="29" t="s">
        <v>6</v>
      </c>
      <c r="B5" s="10">
        <v>0</v>
      </c>
      <c r="C5" s="10">
        <v>0</v>
      </c>
      <c r="D5" s="10">
        <f t="shared" ref="D5:D13" si="0">B5+C5</f>
        <v>0</v>
      </c>
      <c r="E5" s="10">
        <v>0</v>
      </c>
      <c r="F5" s="10">
        <v>0</v>
      </c>
      <c r="G5" s="10">
        <f t="shared" ref="G5:G13" si="1">F5-B5</f>
        <v>0</v>
      </c>
    </row>
    <row r="6" spans="1:7" x14ac:dyDescent="0.2">
      <c r="A6" s="30" t="s">
        <v>7</v>
      </c>
      <c r="B6" s="10">
        <v>0</v>
      </c>
      <c r="C6" s="10">
        <v>0</v>
      </c>
      <c r="D6" s="10">
        <f t="shared" si="0"/>
        <v>0</v>
      </c>
      <c r="E6" s="10">
        <v>0</v>
      </c>
      <c r="F6" s="10">
        <v>0</v>
      </c>
      <c r="G6" s="10">
        <f t="shared" si="1"/>
        <v>0</v>
      </c>
    </row>
    <row r="7" spans="1:7" x14ac:dyDescent="0.2">
      <c r="A7" s="30" t="s">
        <v>8</v>
      </c>
      <c r="B7" s="10">
        <v>0</v>
      </c>
      <c r="C7" s="10">
        <v>0</v>
      </c>
      <c r="D7" s="10">
        <f t="shared" si="0"/>
        <v>0</v>
      </c>
      <c r="E7" s="10">
        <v>0</v>
      </c>
      <c r="F7" s="10">
        <v>0</v>
      </c>
      <c r="G7" s="10">
        <f t="shared" si="1"/>
        <v>0</v>
      </c>
    </row>
    <row r="8" spans="1:7" x14ac:dyDescent="0.2">
      <c r="A8" s="31" t="s">
        <v>9</v>
      </c>
      <c r="B8" s="10">
        <v>0</v>
      </c>
      <c r="C8" s="10">
        <v>0</v>
      </c>
      <c r="D8" s="10">
        <f t="shared" si="0"/>
        <v>0</v>
      </c>
      <c r="E8" s="10">
        <v>0</v>
      </c>
      <c r="F8" s="10">
        <v>0</v>
      </c>
      <c r="G8" s="10">
        <f t="shared" si="1"/>
        <v>0</v>
      </c>
    </row>
    <row r="9" spans="1:7" x14ac:dyDescent="0.2">
      <c r="A9" s="29" t="s">
        <v>10</v>
      </c>
      <c r="B9" s="10">
        <v>0</v>
      </c>
      <c r="C9" s="10">
        <v>0</v>
      </c>
      <c r="D9" s="10">
        <f t="shared" si="0"/>
        <v>0</v>
      </c>
      <c r="E9" s="10">
        <v>0</v>
      </c>
      <c r="F9" s="10">
        <v>0</v>
      </c>
      <c r="G9" s="10">
        <f t="shared" si="1"/>
        <v>0</v>
      </c>
    </row>
    <row r="10" spans="1:7" x14ac:dyDescent="0.2">
      <c r="A10" s="30" t="s">
        <v>11</v>
      </c>
      <c r="B10" s="10">
        <v>65845000</v>
      </c>
      <c r="C10" s="10">
        <v>61147508.950000003</v>
      </c>
      <c r="D10" s="10">
        <f t="shared" si="0"/>
        <v>126992508.95</v>
      </c>
      <c r="E10" s="10">
        <v>11629848.130000001</v>
      </c>
      <c r="F10" s="10">
        <v>11629848.130000001</v>
      </c>
      <c r="G10" s="10">
        <f t="shared" si="1"/>
        <v>-54215151.869999997</v>
      </c>
    </row>
    <row r="11" spans="1:7" ht="22.5" x14ac:dyDescent="0.2">
      <c r="A11" s="30" t="s">
        <v>18</v>
      </c>
      <c r="B11" s="10">
        <v>0</v>
      </c>
      <c r="C11" s="10">
        <v>0</v>
      </c>
      <c r="D11" s="10">
        <f t="shared" si="0"/>
        <v>0</v>
      </c>
      <c r="E11" s="10">
        <v>0</v>
      </c>
      <c r="F11" s="10">
        <v>0</v>
      </c>
      <c r="G11" s="10">
        <f t="shared" si="1"/>
        <v>0</v>
      </c>
    </row>
    <row r="12" spans="1:7" ht="22.5" x14ac:dyDescent="0.2">
      <c r="A12" s="30" t="s">
        <v>12</v>
      </c>
      <c r="B12" s="10">
        <v>162289062.09</v>
      </c>
      <c r="C12" s="10">
        <v>64024680.57</v>
      </c>
      <c r="D12" s="10">
        <f t="shared" si="0"/>
        <v>226313742.66</v>
      </c>
      <c r="E12" s="10">
        <v>94268829.829999998</v>
      </c>
      <c r="F12" s="10">
        <v>94268829.829999998</v>
      </c>
      <c r="G12" s="10">
        <f t="shared" si="1"/>
        <v>-68020232.260000005</v>
      </c>
    </row>
    <row r="13" spans="1:7" x14ac:dyDescent="0.2">
      <c r="A13" s="30" t="s">
        <v>13</v>
      </c>
      <c r="B13" s="10">
        <v>0</v>
      </c>
      <c r="C13" s="10">
        <v>0</v>
      </c>
      <c r="D13" s="10">
        <f t="shared" si="0"/>
        <v>0</v>
      </c>
      <c r="E13" s="10">
        <v>0</v>
      </c>
      <c r="F13" s="10">
        <v>0</v>
      </c>
      <c r="G13" s="10">
        <f t="shared" si="1"/>
        <v>0</v>
      </c>
    </row>
    <row r="14" spans="1:7" x14ac:dyDescent="0.2">
      <c r="A14" s="32"/>
      <c r="B14" s="8"/>
      <c r="C14" s="8"/>
      <c r="D14" s="8"/>
      <c r="E14" s="8"/>
      <c r="F14" s="8"/>
      <c r="G14" s="8"/>
    </row>
    <row r="15" spans="1:7" x14ac:dyDescent="0.2">
      <c r="A15" s="38" t="s">
        <v>14</v>
      </c>
      <c r="B15" s="11">
        <f>SUM(B4:B13)</f>
        <v>228134062.09</v>
      </c>
      <c r="C15" s="11">
        <f t="shared" ref="C15:G15" si="2">SUM(C4:C13)</f>
        <v>125172189.52000001</v>
      </c>
      <c r="D15" s="11">
        <f t="shared" si="2"/>
        <v>353306251.61000001</v>
      </c>
      <c r="E15" s="11">
        <f t="shared" si="2"/>
        <v>105898677.95999999</v>
      </c>
      <c r="F15" s="7">
        <f t="shared" si="2"/>
        <v>105898677.95999999</v>
      </c>
      <c r="G15" s="11">
        <f t="shared" si="2"/>
        <v>-122235384.13</v>
      </c>
    </row>
    <row r="16" spans="1:7" x14ac:dyDescent="0.2">
      <c r="A16" s="16"/>
      <c r="B16" s="17"/>
      <c r="C16" s="17"/>
      <c r="D16" s="20"/>
      <c r="E16" s="18" t="s">
        <v>29</v>
      </c>
      <c r="F16" s="21"/>
      <c r="G16" s="15">
        <v>0</v>
      </c>
    </row>
    <row r="17" spans="1:7" ht="10.5" customHeight="1" x14ac:dyDescent="0.2">
      <c r="A17" s="24"/>
      <c r="B17" s="45" t="s">
        <v>26</v>
      </c>
      <c r="C17" s="46"/>
      <c r="D17" s="46"/>
      <c r="E17" s="46"/>
      <c r="F17" s="47"/>
      <c r="G17" s="43" t="s">
        <v>4</v>
      </c>
    </row>
    <row r="18" spans="1:7" ht="22.5" x14ac:dyDescent="0.2">
      <c r="A18" s="26" t="s">
        <v>27</v>
      </c>
      <c r="B18" s="4" t="s">
        <v>0</v>
      </c>
      <c r="C18" s="5" t="s">
        <v>28</v>
      </c>
      <c r="D18" s="5" t="s">
        <v>1</v>
      </c>
      <c r="E18" s="5" t="s">
        <v>2</v>
      </c>
      <c r="F18" s="6" t="s">
        <v>3</v>
      </c>
      <c r="G18" s="44"/>
    </row>
    <row r="19" spans="1:7" x14ac:dyDescent="0.2">
      <c r="A19" s="33" t="s">
        <v>15</v>
      </c>
      <c r="B19" s="12">
        <f t="shared" ref="B19:G19" si="3">SUM(B20+B21+B22+B23+B24+B25+B26+B27)</f>
        <v>0</v>
      </c>
      <c r="C19" s="12">
        <f t="shared" si="3"/>
        <v>0</v>
      </c>
      <c r="D19" s="12">
        <f t="shared" si="3"/>
        <v>0</v>
      </c>
      <c r="E19" s="12">
        <f t="shared" si="3"/>
        <v>0</v>
      </c>
      <c r="F19" s="12">
        <f t="shared" si="3"/>
        <v>0</v>
      </c>
      <c r="G19" s="12">
        <f t="shared" si="3"/>
        <v>0</v>
      </c>
    </row>
    <row r="20" spans="1:7" x14ac:dyDescent="0.2">
      <c r="A20" s="31" t="s">
        <v>5</v>
      </c>
      <c r="B20" s="13">
        <v>0</v>
      </c>
      <c r="C20" s="13">
        <v>0</v>
      </c>
      <c r="D20" s="13">
        <f t="shared" ref="D20:D27" si="4">B20+C20</f>
        <v>0</v>
      </c>
      <c r="E20" s="13">
        <v>0</v>
      </c>
      <c r="F20" s="13">
        <v>0</v>
      </c>
      <c r="G20" s="13">
        <f t="shared" ref="G20:G27" si="5">F20-B20</f>
        <v>0</v>
      </c>
    </row>
    <row r="21" spans="1:7" x14ac:dyDescent="0.2">
      <c r="A21" s="31" t="s">
        <v>6</v>
      </c>
      <c r="B21" s="13">
        <v>0</v>
      </c>
      <c r="C21" s="13">
        <v>0</v>
      </c>
      <c r="D21" s="13">
        <f t="shared" si="4"/>
        <v>0</v>
      </c>
      <c r="E21" s="13">
        <v>0</v>
      </c>
      <c r="F21" s="13">
        <v>0</v>
      </c>
      <c r="G21" s="13">
        <f t="shared" si="5"/>
        <v>0</v>
      </c>
    </row>
    <row r="22" spans="1:7" x14ac:dyDescent="0.2">
      <c r="A22" s="31" t="s">
        <v>7</v>
      </c>
      <c r="B22" s="13">
        <v>0</v>
      </c>
      <c r="C22" s="13">
        <v>0</v>
      </c>
      <c r="D22" s="13">
        <f t="shared" si="4"/>
        <v>0</v>
      </c>
      <c r="E22" s="13">
        <v>0</v>
      </c>
      <c r="F22" s="13">
        <v>0</v>
      </c>
      <c r="G22" s="13">
        <f t="shared" si="5"/>
        <v>0</v>
      </c>
    </row>
    <row r="23" spans="1:7" x14ac:dyDescent="0.2">
      <c r="A23" s="31" t="s">
        <v>8</v>
      </c>
      <c r="B23" s="13">
        <v>0</v>
      </c>
      <c r="C23" s="13">
        <v>0</v>
      </c>
      <c r="D23" s="13">
        <f t="shared" si="4"/>
        <v>0</v>
      </c>
      <c r="E23" s="13">
        <v>0</v>
      </c>
      <c r="F23" s="13">
        <v>0</v>
      </c>
      <c r="G23" s="13">
        <f t="shared" si="5"/>
        <v>0</v>
      </c>
    </row>
    <row r="24" spans="1:7" x14ac:dyDescent="0.2">
      <c r="A24" s="31" t="s">
        <v>16</v>
      </c>
      <c r="B24" s="13">
        <v>0</v>
      </c>
      <c r="C24" s="13">
        <v>0</v>
      </c>
      <c r="D24" s="13">
        <f t="shared" si="4"/>
        <v>0</v>
      </c>
      <c r="E24" s="13">
        <v>0</v>
      </c>
      <c r="F24" s="13">
        <v>0</v>
      </c>
      <c r="G24" s="13">
        <f t="shared" si="5"/>
        <v>0</v>
      </c>
    </row>
    <row r="25" spans="1:7" x14ac:dyDescent="0.2">
      <c r="A25" s="31" t="s">
        <v>17</v>
      </c>
      <c r="B25" s="13">
        <v>0</v>
      </c>
      <c r="C25" s="13">
        <v>0</v>
      </c>
      <c r="D25" s="13">
        <f t="shared" si="4"/>
        <v>0</v>
      </c>
      <c r="E25" s="13">
        <v>0</v>
      </c>
      <c r="F25" s="13">
        <v>0</v>
      </c>
      <c r="G25" s="13">
        <f t="shared" si="5"/>
        <v>0</v>
      </c>
    </row>
    <row r="26" spans="1:7" ht="22.5" x14ac:dyDescent="0.2">
      <c r="A26" s="31" t="s">
        <v>18</v>
      </c>
      <c r="B26" s="13">
        <v>0</v>
      </c>
      <c r="C26" s="13">
        <v>0</v>
      </c>
      <c r="D26" s="13">
        <f t="shared" si="4"/>
        <v>0</v>
      </c>
      <c r="E26" s="13">
        <v>0</v>
      </c>
      <c r="F26" s="13">
        <v>0</v>
      </c>
      <c r="G26" s="13">
        <f t="shared" si="5"/>
        <v>0</v>
      </c>
    </row>
    <row r="27" spans="1:7" ht="22.5" x14ac:dyDescent="0.2">
      <c r="A27" s="31" t="s">
        <v>12</v>
      </c>
      <c r="B27" s="13">
        <v>0</v>
      </c>
      <c r="C27" s="13">
        <v>0</v>
      </c>
      <c r="D27" s="13">
        <f t="shared" si="4"/>
        <v>0</v>
      </c>
      <c r="E27" s="13">
        <v>0</v>
      </c>
      <c r="F27" s="13">
        <v>0</v>
      </c>
      <c r="G27" s="13">
        <f t="shared" si="5"/>
        <v>0</v>
      </c>
    </row>
    <row r="28" spans="1:7" x14ac:dyDescent="0.2">
      <c r="A28" s="31"/>
      <c r="B28" s="13"/>
      <c r="C28" s="13"/>
      <c r="D28" s="13"/>
      <c r="E28" s="13"/>
      <c r="F28" s="13"/>
      <c r="G28" s="13"/>
    </row>
    <row r="29" spans="1:7" ht="33.75" x14ac:dyDescent="0.2">
      <c r="A29" s="34" t="s">
        <v>23</v>
      </c>
      <c r="B29" s="14">
        <f t="shared" ref="B29:G29" si="6">SUM(B30:B33)</f>
        <v>228134062.09</v>
      </c>
      <c r="C29" s="14">
        <f t="shared" si="6"/>
        <v>125172189.52000001</v>
      </c>
      <c r="D29" s="14">
        <f t="shared" si="6"/>
        <v>353306251.61000001</v>
      </c>
      <c r="E29" s="14">
        <f t="shared" si="6"/>
        <v>105898677.95999999</v>
      </c>
      <c r="F29" s="14">
        <f t="shared" si="6"/>
        <v>105898677.95999999</v>
      </c>
      <c r="G29" s="14">
        <f t="shared" si="6"/>
        <v>-122235384.13</v>
      </c>
    </row>
    <row r="30" spans="1:7" x14ac:dyDescent="0.2">
      <c r="A30" s="31" t="s">
        <v>6</v>
      </c>
      <c r="B30" s="13">
        <v>0</v>
      </c>
      <c r="C30" s="13">
        <v>0</v>
      </c>
      <c r="D30" s="13">
        <f>B30+C30</f>
        <v>0</v>
      </c>
      <c r="E30" s="13">
        <v>0</v>
      </c>
      <c r="F30" s="13">
        <v>0</v>
      </c>
      <c r="G30" s="13">
        <f>F30-B30</f>
        <v>0</v>
      </c>
    </row>
    <row r="31" spans="1:7" x14ac:dyDescent="0.2">
      <c r="A31" s="31" t="s">
        <v>9</v>
      </c>
      <c r="B31" s="13">
        <v>0</v>
      </c>
      <c r="C31" s="13">
        <v>0</v>
      </c>
      <c r="D31" s="13">
        <f>B31+C31</f>
        <v>0</v>
      </c>
      <c r="E31" s="13">
        <v>0</v>
      </c>
      <c r="F31" s="13">
        <v>0</v>
      </c>
      <c r="G31" s="13">
        <f t="shared" ref="G31" si="7">F31-B31</f>
        <v>0</v>
      </c>
    </row>
    <row r="32" spans="1:7" ht="22.5" x14ac:dyDescent="0.2">
      <c r="A32" s="31" t="s">
        <v>19</v>
      </c>
      <c r="B32" s="13">
        <v>65845000</v>
      </c>
      <c r="C32" s="13">
        <v>61147508.950000003</v>
      </c>
      <c r="D32" s="13">
        <v>126992508.95</v>
      </c>
      <c r="E32" s="13">
        <v>11629848.130000001</v>
      </c>
      <c r="F32" s="13">
        <v>11629848.130000001</v>
      </c>
      <c r="G32" s="13">
        <v>-54215151.869999997</v>
      </c>
    </row>
    <row r="33" spans="1:7" ht="22.5" x14ac:dyDescent="0.2">
      <c r="A33" s="31" t="s">
        <v>12</v>
      </c>
      <c r="B33" s="13">
        <v>162289062.09</v>
      </c>
      <c r="C33" s="13">
        <v>64024680.57</v>
      </c>
      <c r="D33" s="13">
        <v>226313742.66</v>
      </c>
      <c r="E33" s="13">
        <v>94268829.829999998</v>
      </c>
      <c r="F33" s="13">
        <v>94268829.829999998</v>
      </c>
      <c r="G33" s="13">
        <v>-68020232.260000005</v>
      </c>
    </row>
    <row r="34" spans="1:7" x14ac:dyDescent="0.2">
      <c r="A34" s="35"/>
      <c r="B34" s="13"/>
      <c r="C34" s="13"/>
      <c r="D34" s="13"/>
      <c r="E34" s="13"/>
      <c r="F34" s="13"/>
      <c r="G34" s="13"/>
    </row>
    <row r="35" spans="1:7" x14ac:dyDescent="0.2">
      <c r="A35" s="36" t="s">
        <v>13</v>
      </c>
      <c r="B35" s="14">
        <f t="shared" ref="B35:G35" si="8">SUM(B36)</f>
        <v>0</v>
      </c>
      <c r="C35" s="14">
        <f t="shared" si="8"/>
        <v>0</v>
      </c>
      <c r="D35" s="14">
        <f t="shared" si="8"/>
        <v>0</v>
      </c>
      <c r="E35" s="14">
        <f t="shared" si="8"/>
        <v>0</v>
      </c>
      <c r="F35" s="14">
        <f t="shared" si="8"/>
        <v>0</v>
      </c>
      <c r="G35" s="14">
        <f t="shared" si="8"/>
        <v>0</v>
      </c>
    </row>
    <row r="36" spans="1:7" x14ac:dyDescent="0.2">
      <c r="A36" s="31" t="s">
        <v>13</v>
      </c>
      <c r="B36" s="13">
        <v>0</v>
      </c>
      <c r="C36" s="13">
        <v>0</v>
      </c>
      <c r="D36" s="13">
        <f>B36+C36</f>
        <v>0</v>
      </c>
      <c r="E36" s="13">
        <v>0</v>
      </c>
      <c r="F36" s="13">
        <v>0</v>
      </c>
      <c r="G36" s="13">
        <f>F36-B36</f>
        <v>0</v>
      </c>
    </row>
    <row r="37" spans="1:7" x14ac:dyDescent="0.2">
      <c r="A37" s="31"/>
      <c r="B37" s="14"/>
      <c r="C37" s="14"/>
      <c r="D37" s="14"/>
      <c r="E37" s="14"/>
      <c r="F37" s="14"/>
      <c r="G37" s="14"/>
    </row>
    <row r="38" spans="1:7" x14ac:dyDescent="0.2">
      <c r="A38" s="37" t="s">
        <v>14</v>
      </c>
      <c r="B38" s="11">
        <f t="shared" ref="B38:G38" si="9">SUM(B20:B27)+SUM(B30:B33)+B36</f>
        <v>228134062.09</v>
      </c>
      <c r="C38" s="11">
        <f t="shared" si="9"/>
        <v>125172189.52000001</v>
      </c>
      <c r="D38" s="11">
        <f t="shared" si="9"/>
        <v>353306251.61000001</v>
      </c>
      <c r="E38" s="11">
        <f t="shared" si="9"/>
        <v>105898677.95999999</v>
      </c>
      <c r="F38" s="11">
        <f t="shared" si="9"/>
        <v>105898677.95999999</v>
      </c>
      <c r="G38" s="11">
        <f t="shared" si="9"/>
        <v>-122235384.13</v>
      </c>
    </row>
    <row r="39" spans="1:7" x14ac:dyDescent="0.2">
      <c r="A39" s="16"/>
      <c r="B39" s="17"/>
      <c r="C39" s="17"/>
      <c r="D39" s="17"/>
      <c r="E39" s="18" t="s">
        <v>29</v>
      </c>
      <c r="F39" s="19"/>
      <c r="G39" s="15">
        <v>0</v>
      </c>
    </row>
    <row r="41" spans="1:7" x14ac:dyDescent="0.2">
      <c r="A41" t="s">
        <v>24</v>
      </c>
    </row>
    <row r="42" spans="1:7" ht="22.5" x14ac:dyDescent="0.2">
      <c r="A42" s="22" t="s">
        <v>20</v>
      </c>
    </row>
    <row r="43" spans="1:7" x14ac:dyDescent="0.2">
      <c r="A43" s="23" t="s">
        <v>21</v>
      </c>
    </row>
    <row r="44" spans="1:7" ht="22.5" customHeight="1" x14ac:dyDescent="0.2">
      <c r="A44" s="39" t="s">
        <v>22</v>
      </c>
      <c r="B44" s="39"/>
      <c r="C44" s="39"/>
      <c r="D44" s="39"/>
      <c r="E44" s="39"/>
      <c r="F44" s="39"/>
      <c r="G44" s="39"/>
    </row>
  </sheetData>
  <sheetProtection formatCells="0" formatColumns="0" formatRows="0" insertRows="0" autoFilter="0"/>
  <mergeCells count="6">
    <mergeCell ref="A44:G44"/>
    <mergeCell ref="A1:G1"/>
    <mergeCell ref="G2:G3"/>
    <mergeCell ref="G17:G18"/>
    <mergeCell ref="B2:F2"/>
    <mergeCell ref="B17:F1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C481C7-181A-4840-9CB1-B79C16C214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Alejandro</cp:lastModifiedBy>
  <cp:revision/>
  <cp:lastPrinted>2025-04-28T22:28:58Z</cp:lastPrinted>
  <dcterms:created xsi:type="dcterms:W3CDTF">2012-12-11T20:48:19Z</dcterms:created>
  <dcterms:modified xsi:type="dcterms:W3CDTF">2025-04-28T22:29:04Z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