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A8760443-F18C-4DE4-B4E6-FCFAD42E677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FE" sheetId="4" r:id="rId1"/>
    <sheet name="EFE (2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5" l="1"/>
  <c r="C55" i="5"/>
  <c r="D54" i="5"/>
  <c r="C54" i="5"/>
  <c r="D49" i="5"/>
  <c r="C49" i="5"/>
  <c r="D48" i="5"/>
  <c r="D59" i="5" s="1"/>
  <c r="C48" i="5"/>
  <c r="C59" i="5" s="1"/>
  <c r="D41" i="5"/>
  <c r="C41" i="5"/>
  <c r="D36" i="5"/>
  <c r="D45" i="5" s="1"/>
  <c r="C36" i="5"/>
  <c r="C45" i="5" s="1"/>
  <c r="D16" i="5"/>
  <c r="C16" i="5"/>
  <c r="D4" i="5"/>
  <c r="D33" i="5" s="1"/>
  <c r="C4" i="5"/>
  <c r="C33" i="5" s="1"/>
  <c r="D2" i="5"/>
  <c r="C55" i="4"/>
  <c r="C54" i="4" s="1"/>
  <c r="B55" i="4"/>
  <c r="B54" i="4" s="1"/>
  <c r="C49" i="4"/>
  <c r="C48" i="4" s="1"/>
  <c r="B49" i="4"/>
  <c r="B48" i="4" s="1"/>
  <c r="C41" i="4"/>
  <c r="B41" i="4"/>
  <c r="C36" i="4"/>
  <c r="B36" i="4"/>
  <c r="C16" i="4"/>
  <c r="B16" i="4"/>
  <c r="C4" i="4"/>
  <c r="B4" i="4"/>
  <c r="C2" i="4"/>
  <c r="C61" i="5" l="1"/>
  <c r="D61" i="5"/>
  <c r="B33" i="4"/>
  <c r="B45" i="4"/>
  <c r="B59" i="4"/>
  <c r="B61" i="4" s="1"/>
  <c r="C59" i="4"/>
  <c r="C45" i="4"/>
  <c r="C33" i="4"/>
  <c r="C61" i="4" l="1"/>
</calcChain>
</file>

<file path=xl/sharedStrings.xml><?xml version="1.0" encoding="utf-8"?>
<sst xmlns="http://schemas.openxmlformats.org/spreadsheetml/2006/main" count="116" uniqueCount="50">
  <si>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</si>
  <si>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</si>
  <si>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</si>
  <si>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</si>
  <si>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</si>
  <si>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</si>
  <si>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</si>
  <si>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</si>
  <si>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</si>
  <si>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</si>
  <si>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</si>
  <si>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</si>
  <si>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</si>
  <si>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</si>
  <si>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</si>
  <si>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</si>
  <si>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</si>
  <si>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</si>
  <si>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</si>
  <si>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</si>
  <si>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</si>
  <si>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</si>
  <si>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</si>
  <si>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</si>
  <si>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</si>
  <si>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</si>
  <si>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</si>
  <si>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</si>
  <si>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</si>
  <si>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</si>
  <si>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</si>
  <si>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</si>
  <si>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</si>
  <si>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</si>
  <si>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</si>
  <si>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</si>
  <si>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</si>
  <si>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</si>
  <si>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</si>
  <si>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</si>
  <si>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</si>
  <si>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</si>
  <si>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</si>
  <si>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</si>
  <si>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</si>
  <si>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</si>
  <si>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</si>
  <si>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</si>
  <si>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</si>
  <si>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ESCUELA PREPARATORIA  REGIONAL DEL RINCON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</si>
</sst>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58920A8-81BC-4D2F-A3B2-1509361689E4}"/>
    <cellStyle name="Millares 2 3" xfId="4" xr:uid="{00000000-0005-0000-0000-000003000000}"/>
    <cellStyle name="Millares 2 3 2" xfId="18" xr:uid="{D62CF3F2-B74E-4A4C-A87D-D34E272ABA2F}"/>
    <cellStyle name="Millares 2 4" xfId="16" xr:uid="{310BE0FE-E0FB-45BD-9080-EA9FA493BF59}"/>
    <cellStyle name="Millares 3" xfId="5" xr:uid="{00000000-0005-0000-0000-000004000000}"/>
    <cellStyle name="Millares 3 2" xfId="19" xr:uid="{AC7EC36E-BE4F-49F3-9648-BCDDEC956590}"/>
    <cellStyle name="Moneda 2" xfId="6" xr:uid="{00000000-0005-0000-0000-000005000000}"/>
    <cellStyle name="Moneda 2 2" xfId="20" xr:uid="{A9EE3BC1-A361-4947-8F2E-A7234E68A12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9BC356CE-3564-4450-AFC4-7B1BBCF67F5A}"/>
    <cellStyle name="Normal 3" xfId="9" xr:uid="{00000000-0005-0000-0000-000009000000}"/>
    <cellStyle name="Normal 3 2" xfId="22" xr:uid="{DCFED456-36D2-4843-AEB6-D209A4604D4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267CABD-2078-47FE-A359-77F3F7E0F8B8}"/>
    <cellStyle name="Normal 6 3" xfId="23" xr:uid="{9FFE158A-11D0-41E9-A782-0A48F3D24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2583180</xdr:colOff>
      <xdr:row>69</xdr:row>
      <xdr:rowOff>84455</xdr:rowOff>
    </xdr:from>
    <xdr:to>
      <xdr:col>2</xdr:col>
      <xdr:colOff>229235</xdr:colOff>
      <xdr:row>79</xdr:row>
      <xdr:rowOff>128270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3268980" y="10771505"/>
          <a:ext cx="2837180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466725</xdr:colOff>
      <xdr:row>69</xdr:row>
      <xdr:rowOff>95250</xdr:rowOff>
    </xdr:from>
    <xdr:to>
      <xdr:col>1</xdr:col>
      <xdr:colOff>2632075</xdr:colOff>
      <xdr:row>78</xdr:row>
      <xdr:rowOff>142240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466725" y="10782300"/>
          <a:ext cx="2851150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375920</xdr:colOff>
      <xdr:row>69</xdr:row>
      <xdr:rowOff>92710</xdr:rowOff>
    </xdr:from>
    <xdr:to>
      <xdr:col>4</xdr:col>
      <xdr:colOff>113665</xdr:colOff>
      <xdr:row>79</xdr:row>
      <xdr:rowOff>28575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6252845" y="10779760"/>
          <a:ext cx="2690495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CD51-671D-404B-898B-94FACBECDDA5}">
  <dimension ref="A1:D68"/>
  <sheetViews>
    <sheetView topLeftCell="A52" zoomScaleNormal="100" workbookViewId="0">
      <selection activeCell="A52" sqref="A1:A10485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2" t="s">
        <v>0</v>
      </c>
      <c r="B2" s="3">
        <v>2025</v>
      </c>
      <c r="C2" s="3">
        <f>B2-1</f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41762802.910000004</v>
      </c>
      <c r="C4" s="13">
        <f>SUM(C5:C14)</f>
        <v>39536026.640000001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5339405.0999999996</v>
      </c>
      <c r="C11" s="14">
        <v>5129455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36423397.810000002</v>
      </c>
      <c r="C13" s="14">
        <v>34406571.640000001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38675102.960000001</v>
      </c>
      <c r="C16" s="13">
        <f>SUM(C17:C32)</f>
        <v>37428454.119999997</v>
      </c>
    </row>
    <row r="17" spans="1:3" ht="11.25" customHeight="1" x14ac:dyDescent="0.2">
      <c r="A17" s="7" t="s">
        <v>7</v>
      </c>
      <c r="B17" s="14">
        <v>29161870.170000002</v>
      </c>
      <c r="C17" s="14">
        <v>29454937.489999998</v>
      </c>
    </row>
    <row r="18" spans="1:3" ht="11.25" customHeight="1" x14ac:dyDescent="0.2">
      <c r="A18" s="7" t="s">
        <v>8</v>
      </c>
      <c r="B18" s="14">
        <v>779790.44</v>
      </c>
      <c r="C18" s="14">
        <v>660714.21</v>
      </c>
    </row>
    <row r="19" spans="1:3" ht="11.25" customHeight="1" x14ac:dyDescent="0.2">
      <c r="A19" s="7" t="s">
        <v>9</v>
      </c>
      <c r="B19" s="14">
        <v>7591713.6699999999</v>
      </c>
      <c r="C19" s="14">
        <v>7301178.4199999999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1141728.68</v>
      </c>
      <c r="C23" s="14">
        <v>11624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3087699.950000003</v>
      </c>
      <c r="C33" s="13">
        <f>C4-C16</f>
        <v>2107572.5200000033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2696655.04</v>
      </c>
      <c r="C41" s="13">
        <f>SUM(C42:C44)</f>
        <v>1596080.0599999998</v>
      </c>
    </row>
    <row r="42" spans="1:3" ht="11.25" customHeight="1" x14ac:dyDescent="0.2">
      <c r="A42" s="7" t="s">
        <v>20</v>
      </c>
      <c r="B42" s="14">
        <v>2264455.56</v>
      </c>
      <c r="C42" s="14">
        <v>81893.679999999993</v>
      </c>
    </row>
    <row r="43" spans="1:3" ht="11.25" customHeight="1" x14ac:dyDescent="0.2">
      <c r="A43" s="7" t="s">
        <v>21</v>
      </c>
      <c r="B43" s="14">
        <v>432199.48</v>
      </c>
      <c r="C43" s="14">
        <v>1514186.38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-2696655.04</v>
      </c>
      <c r="C45" s="13">
        <f>C36-C41</f>
        <v>-1596080.0599999998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4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4" ht="11.25" customHeight="1" x14ac:dyDescent="0.2">
      <c r="A50" s="7" t="s">
        <v>25</v>
      </c>
      <c r="B50" s="14">
        <v>0</v>
      </c>
      <c r="C50" s="14">
        <v>0</v>
      </c>
    </row>
    <row r="51" spans="1:4" ht="11.25" customHeight="1" x14ac:dyDescent="0.2">
      <c r="A51" s="7" t="s">
        <v>26</v>
      </c>
      <c r="B51" s="14">
        <v>0</v>
      </c>
      <c r="C51" s="14">
        <v>0</v>
      </c>
    </row>
    <row r="52" spans="1:4" ht="11.25" customHeight="1" x14ac:dyDescent="0.2">
      <c r="A52" s="7" t="s">
        <v>27</v>
      </c>
      <c r="B52" s="14">
        <v>0</v>
      </c>
      <c r="C52" s="14">
        <v>0</v>
      </c>
    </row>
    <row r="53" spans="1:4" ht="11.25" customHeight="1" x14ac:dyDescent="0.2">
      <c r="A53" s="8"/>
      <c r="B53" s="15"/>
      <c r="C53" s="15"/>
    </row>
    <row r="54" spans="1:4" ht="11.25" customHeight="1" x14ac:dyDescent="0.2">
      <c r="A54" s="6" t="s">
        <v>6</v>
      </c>
      <c r="B54" s="13">
        <f>SUM(B55+B58)</f>
        <v>734984.9</v>
      </c>
      <c r="C54" s="13">
        <f>SUM(C55+C58)</f>
        <v>583148.56999999995</v>
      </c>
    </row>
    <row r="55" spans="1:4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4" ht="11.25" customHeight="1" x14ac:dyDescent="0.2">
      <c r="A56" s="7" t="s">
        <v>25</v>
      </c>
      <c r="B56" s="14">
        <v>0</v>
      </c>
      <c r="C56" s="14">
        <v>0</v>
      </c>
    </row>
    <row r="57" spans="1:4" ht="11.25" customHeight="1" x14ac:dyDescent="0.2">
      <c r="A57" s="7" t="s">
        <v>26</v>
      </c>
      <c r="B57" s="14">
        <v>0</v>
      </c>
      <c r="C57" s="14">
        <v>0</v>
      </c>
    </row>
    <row r="58" spans="1:4" ht="11.25" customHeight="1" x14ac:dyDescent="0.2">
      <c r="A58" s="7" t="s">
        <v>29</v>
      </c>
      <c r="B58" s="14">
        <v>734984.9</v>
      </c>
      <c r="C58" s="14">
        <v>583148.56999999995</v>
      </c>
    </row>
    <row r="59" spans="1:4" ht="11.25" customHeight="1" x14ac:dyDescent="0.2">
      <c r="A59" s="4" t="s">
        <v>44</v>
      </c>
      <c r="B59" s="13">
        <f>B48-B54</f>
        <v>-734984.9</v>
      </c>
      <c r="C59" s="13">
        <f>C48-C54</f>
        <v>-583148.56999999995</v>
      </c>
    </row>
    <row r="60" spans="1:4" ht="11.25" customHeight="1" x14ac:dyDescent="0.2">
      <c r="A60" s="9"/>
      <c r="B60" s="15"/>
      <c r="C60" s="15"/>
    </row>
    <row r="61" spans="1:4" ht="11.25" customHeight="1" x14ac:dyDescent="0.2">
      <c r="A61" s="4" t="s">
        <v>30</v>
      </c>
      <c r="B61" s="13">
        <f>B59+B45+B33</f>
        <v>-343939.98999999696</v>
      </c>
      <c r="C61" s="13">
        <f>C59+C45+C33</f>
        <v>-71656.10999999661</v>
      </c>
    </row>
    <row r="62" spans="1:4" ht="11.25" customHeight="1" x14ac:dyDescent="0.2">
      <c r="A62" s="9"/>
      <c r="B62" s="15"/>
      <c r="C62" s="15"/>
    </row>
    <row r="63" spans="1:4" ht="11.25" customHeight="1" x14ac:dyDescent="0.2">
      <c r="A63" s="4" t="s">
        <v>31</v>
      </c>
      <c r="B63" s="13">
        <v>13623141.67</v>
      </c>
      <c r="C63" s="13">
        <v>13694797.779999999</v>
      </c>
      <c r="D63" s="16"/>
    </row>
    <row r="64" spans="1:4" ht="11.25" customHeight="1" x14ac:dyDescent="0.2">
      <c r="A64" s="9"/>
      <c r="B64" s="15"/>
      <c r="C64" s="15"/>
      <c r="D64" s="16"/>
    </row>
    <row r="65" spans="1:4" ht="11.25" customHeight="1" x14ac:dyDescent="0.2">
      <c r="A65" s="4" t="s">
        <v>32</v>
      </c>
      <c r="B65" s="13">
        <v>13279201.68</v>
      </c>
      <c r="C65" s="13">
        <v>13623141.67</v>
      </c>
      <c r="D65" s="16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7" t="s">
        <v>45</v>
      </c>
      <c r="B68" s="18"/>
      <c r="C68" s="18"/>
    </row>
  </sheetData>
  <mergeCells count="2">
    <mergeCell ref="A68:C68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1C9C-8E91-4B67-AB8A-2905DD4B09B6}">
  <sheetPr>
    <pageSetUpPr fitToPage="1"/>
  </sheetPr>
  <dimension ref="B1:E68"/>
  <sheetViews>
    <sheetView tabSelected="1" zoomScaleNormal="100" workbookViewId="0">
      <selection activeCell="B1" sqref="B1:D78"/>
    </sheetView>
  </sheetViews>
  <sheetFormatPr baseColWidth="10" defaultColWidth="12" defaultRowHeight="11.25" x14ac:dyDescent="0.2"/>
  <cols>
    <col min="1" max="1" width="12" style="1"/>
    <col min="2" max="2" width="90.83203125" style="1" customWidth="1"/>
    <col min="3" max="4" width="25.83203125" style="1" customWidth="1"/>
    <col min="5" max="16384" width="12" style="1"/>
  </cols>
  <sheetData>
    <row r="1" spans="2:4" ht="45" customHeight="1" x14ac:dyDescent="0.2">
      <c r="B1" s="19" t="s">
        <v>49</v>
      </c>
      <c r="C1" s="20"/>
      <c r="D1" s="21"/>
    </row>
    <row r="2" spans="2:4" ht="15" customHeight="1" x14ac:dyDescent="0.2">
      <c r="B2" s="2" t="s">
        <v>0</v>
      </c>
      <c r="C2" s="3">
        <v>2025</v>
      </c>
      <c r="D2" s="3">
        <f>C2-1</f>
        <v>2024</v>
      </c>
    </row>
    <row r="3" spans="2:4" ht="11.25" customHeight="1" x14ac:dyDescent="0.2">
      <c r="B3" s="4" t="s">
        <v>37</v>
      </c>
      <c r="C3" s="5"/>
      <c r="D3" s="5"/>
    </row>
    <row r="4" spans="2:4" ht="11.25" customHeight="1" x14ac:dyDescent="0.2">
      <c r="B4" s="6" t="s">
        <v>1</v>
      </c>
      <c r="C4" s="13">
        <f>SUM(C5:C14)</f>
        <v>41762802.910000004</v>
      </c>
      <c r="D4" s="13">
        <f>SUM(D5:D14)</f>
        <v>39536026.640000001</v>
      </c>
    </row>
    <row r="5" spans="2:4" ht="11.25" customHeight="1" x14ac:dyDescent="0.2">
      <c r="B5" s="7" t="s">
        <v>2</v>
      </c>
      <c r="C5" s="14">
        <v>0</v>
      </c>
      <c r="D5" s="14">
        <v>0</v>
      </c>
    </row>
    <row r="6" spans="2:4" ht="11.25" customHeight="1" x14ac:dyDescent="0.2">
      <c r="B6" s="7" t="s">
        <v>3</v>
      </c>
      <c r="C6" s="14">
        <v>0</v>
      </c>
      <c r="D6" s="14">
        <v>0</v>
      </c>
    </row>
    <row r="7" spans="2:4" ht="11.25" customHeight="1" x14ac:dyDescent="0.2">
      <c r="B7" s="7" t="s">
        <v>33</v>
      </c>
      <c r="C7" s="14">
        <v>0</v>
      </c>
      <c r="D7" s="14">
        <v>0</v>
      </c>
    </row>
    <row r="8" spans="2:4" ht="11.25" customHeight="1" x14ac:dyDescent="0.2">
      <c r="B8" s="7" t="s">
        <v>4</v>
      </c>
      <c r="C8" s="14">
        <v>0</v>
      </c>
      <c r="D8" s="14">
        <v>0</v>
      </c>
    </row>
    <row r="9" spans="2:4" ht="11.25" customHeight="1" x14ac:dyDescent="0.2">
      <c r="B9" s="7" t="s">
        <v>34</v>
      </c>
      <c r="C9" s="14">
        <v>0</v>
      </c>
      <c r="D9" s="14">
        <v>0</v>
      </c>
    </row>
    <row r="10" spans="2:4" ht="11.25" customHeight="1" x14ac:dyDescent="0.2">
      <c r="B10" s="7" t="s">
        <v>35</v>
      </c>
      <c r="C10" s="14">
        <v>0</v>
      </c>
      <c r="D10" s="14">
        <v>0</v>
      </c>
    </row>
    <row r="11" spans="2:4" ht="11.25" customHeight="1" x14ac:dyDescent="0.2">
      <c r="B11" s="7" t="s">
        <v>36</v>
      </c>
      <c r="C11" s="14">
        <v>5339405.0999999996</v>
      </c>
      <c r="D11" s="14">
        <v>5129455</v>
      </c>
    </row>
    <row r="12" spans="2:4" ht="22.5" x14ac:dyDescent="0.2">
      <c r="B12" s="7" t="s">
        <v>38</v>
      </c>
      <c r="C12" s="14">
        <v>0</v>
      </c>
      <c r="D12" s="14">
        <v>0</v>
      </c>
    </row>
    <row r="13" spans="2:4" ht="11.25" customHeight="1" x14ac:dyDescent="0.2">
      <c r="B13" s="7" t="s">
        <v>39</v>
      </c>
      <c r="C13" s="14">
        <v>36423397.810000002</v>
      </c>
      <c r="D13" s="14">
        <v>34406571.640000001</v>
      </c>
    </row>
    <row r="14" spans="2:4" ht="11.25" customHeight="1" x14ac:dyDescent="0.2">
      <c r="B14" s="7" t="s">
        <v>5</v>
      </c>
      <c r="C14" s="14">
        <v>0</v>
      </c>
      <c r="D14" s="14">
        <v>0</v>
      </c>
    </row>
    <row r="15" spans="2:4" ht="11.25" customHeight="1" x14ac:dyDescent="0.2">
      <c r="B15" s="8"/>
      <c r="C15" s="15"/>
      <c r="D15" s="15"/>
    </row>
    <row r="16" spans="2:4" ht="11.25" customHeight="1" x14ac:dyDescent="0.2">
      <c r="B16" s="6" t="s">
        <v>6</v>
      </c>
      <c r="C16" s="13">
        <f>SUM(C17:C32)</f>
        <v>38675102.960000001</v>
      </c>
      <c r="D16" s="13">
        <f>SUM(D17:D32)</f>
        <v>37428454.119999997</v>
      </c>
    </row>
    <row r="17" spans="2:4" ht="11.25" customHeight="1" x14ac:dyDescent="0.2">
      <c r="B17" s="7" t="s">
        <v>7</v>
      </c>
      <c r="C17" s="14">
        <v>29161870.170000002</v>
      </c>
      <c r="D17" s="14">
        <v>29454937.489999998</v>
      </c>
    </row>
    <row r="18" spans="2:4" ht="11.25" customHeight="1" x14ac:dyDescent="0.2">
      <c r="B18" s="7" t="s">
        <v>8</v>
      </c>
      <c r="C18" s="14">
        <v>779790.44</v>
      </c>
      <c r="D18" s="14">
        <v>660714.21</v>
      </c>
    </row>
    <row r="19" spans="2:4" ht="11.25" customHeight="1" x14ac:dyDescent="0.2">
      <c r="B19" s="7" t="s">
        <v>9</v>
      </c>
      <c r="C19" s="14">
        <v>7591713.6699999999</v>
      </c>
      <c r="D19" s="14">
        <v>7301178.4199999999</v>
      </c>
    </row>
    <row r="20" spans="2:4" ht="11.25" customHeight="1" x14ac:dyDescent="0.2">
      <c r="B20" s="7" t="s">
        <v>10</v>
      </c>
      <c r="C20" s="14">
        <v>0</v>
      </c>
      <c r="D20" s="14">
        <v>0</v>
      </c>
    </row>
    <row r="21" spans="2:4" ht="11.25" customHeight="1" x14ac:dyDescent="0.2">
      <c r="B21" s="7" t="s">
        <v>46</v>
      </c>
      <c r="C21" s="14">
        <v>0</v>
      </c>
      <c r="D21" s="14">
        <v>0</v>
      </c>
    </row>
    <row r="22" spans="2:4" ht="11.25" customHeight="1" x14ac:dyDescent="0.2">
      <c r="B22" s="7" t="s">
        <v>40</v>
      </c>
      <c r="C22" s="14">
        <v>0</v>
      </c>
      <c r="D22" s="14">
        <v>0</v>
      </c>
    </row>
    <row r="23" spans="2:4" ht="11.25" customHeight="1" x14ac:dyDescent="0.2">
      <c r="B23" s="7" t="s">
        <v>11</v>
      </c>
      <c r="C23" s="14">
        <v>1141728.68</v>
      </c>
      <c r="D23" s="14">
        <v>11624</v>
      </c>
    </row>
    <row r="24" spans="2:4" ht="11.25" customHeight="1" x14ac:dyDescent="0.2">
      <c r="B24" s="7" t="s">
        <v>12</v>
      </c>
      <c r="C24" s="14">
        <v>0</v>
      </c>
      <c r="D24" s="14">
        <v>0</v>
      </c>
    </row>
    <row r="25" spans="2:4" ht="11.25" customHeight="1" x14ac:dyDescent="0.2">
      <c r="B25" s="7" t="s">
        <v>13</v>
      </c>
      <c r="C25" s="14">
        <v>0</v>
      </c>
      <c r="D25" s="14">
        <v>0</v>
      </c>
    </row>
    <row r="26" spans="2:4" ht="11.25" customHeight="1" x14ac:dyDescent="0.2">
      <c r="B26" s="7" t="s">
        <v>14</v>
      </c>
      <c r="C26" s="14">
        <v>0</v>
      </c>
      <c r="D26" s="14">
        <v>0</v>
      </c>
    </row>
    <row r="27" spans="2:4" ht="11.25" customHeight="1" x14ac:dyDescent="0.2">
      <c r="B27" s="7" t="s">
        <v>15</v>
      </c>
      <c r="C27" s="14">
        <v>0</v>
      </c>
      <c r="D27" s="14">
        <v>0</v>
      </c>
    </row>
    <row r="28" spans="2:4" ht="11.25" customHeight="1" x14ac:dyDescent="0.2">
      <c r="B28" s="7" t="s">
        <v>16</v>
      </c>
      <c r="C28" s="14">
        <v>0</v>
      </c>
      <c r="D28" s="14">
        <v>0</v>
      </c>
    </row>
    <row r="29" spans="2:4" ht="11.25" customHeight="1" x14ac:dyDescent="0.2">
      <c r="B29" s="7" t="s">
        <v>41</v>
      </c>
      <c r="C29" s="14">
        <v>0</v>
      </c>
      <c r="D29" s="14">
        <v>0</v>
      </c>
    </row>
    <row r="30" spans="2:4" ht="11.25" customHeight="1" x14ac:dyDescent="0.2">
      <c r="B30" s="7" t="s">
        <v>17</v>
      </c>
      <c r="C30" s="14">
        <v>0</v>
      </c>
      <c r="D30" s="14">
        <v>0</v>
      </c>
    </row>
    <row r="31" spans="2:4" ht="11.25" customHeight="1" x14ac:dyDescent="0.2">
      <c r="B31" s="7" t="s">
        <v>18</v>
      </c>
      <c r="C31" s="14">
        <v>0</v>
      </c>
      <c r="D31" s="14">
        <v>0</v>
      </c>
    </row>
    <row r="32" spans="2:4" ht="11.25" customHeight="1" x14ac:dyDescent="0.2">
      <c r="B32" s="7" t="s">
        <v>19</v>
      </c>
      <c r="C32" s="14">
        <v>0</v>
      </c>
      <c r="D32" s="14">
        <v>0</v>
      </c>
    </row>
    <row r="33" spans="2:4" ht="11.25" customHeight="1" x14ac:dyDescent="0.2">
      <c r="B33" s="4" t="s">
        <v>42</v>
      </c>
      <c r="C33" s="13">
        <f>C4-C16</f>
        <v>3087699.950000003</v>
      </c>
      <c r="D33" s="13">
        <f>D4-D16</f>
        <v>2107572.5200000033</v>
      </c>
    </row>
    <row r="34" spans="2:4" ht="11.25" customHeight="1" x14ac:dyDescent="0.2">
      <c r="B34" s="9"/>
      <c r="C34" s="15"/>
      <c r="D34" s="15"/>
    </row>
    <row r="35" spans="2:4" ht="11.25" customHeight="1" x14ac:dyDescent="0.2">
      <c r="B35" s="4" t="s">
        <v>47</v>
      </c>
      <c r="C35" s="15"/>
      <c r="D35" s="15"/>
    </row>
    <row r="36" spans="2:4" ht="11.25" customHeight="1" x14ac:dyDescent="0.2">
      <c r="B36" s="6" t="s">
        <v>1</v>
      </c>
      <c r="C36" s="13">
        <f>SUM(C37:C39)</f>
        <v>0</v>
      </c>
      <c r="D36" s="13">
        <f>SUM(D37:D39)</f>
        <v>0</v>
      </c>
    </row>
    <row r="37" spans="2:4" ht="11.25" customHeight="1" x14ac:dyDescent="0.2">
      <c r="B37" s="7" t="s">
        <v>20</v>
      </c>
      <c r="C37" s="14">
        <v>0</v>
      </c>
      <c r="D37" s="14">
        <v>0</v>
      </c>
    </row>
    <row r="38" spans="2:4" ht="11.25" customHeight="1" x14ac:dyDescent="0.2">
      <c r="B38" s="7" t="s">
        <v>21</v>
      </c>
      <c r="C38" s="14">
        <v>0</v>
      </c>
      <c r="D38" s="14">
        <v>0</v>
      </c>
    </row>
    <row r="39" spans="2:4" ht="11.25" customHeight="1" x14ac:dyDescent="0.2">
      <c r="B39" s="7" t="s">
        <v>22</v>
      </c>
      <c r="C39" s="14">
        <v>0</v>
      </c>
      <c r="D39" s="14">
        <v>0</v>
      </c>
    </row>
    <row r="40" spans="2:4" ht="11.25" customHeight="1" x14ac:dyDescent="0.2">
      <c r="B40" s="8"/>
      <c r="C40" s="15"/>
      <c r="D40" s="15"/>
    </row>
    <row r="41" spans="2:4" ht="11.25" customHeight="1" x14ac:dyDescent="0.2">
      <c r="B41" s="6" t="s">
        <v>6</v>
      </c>
      <c r="C41" s="13">
        <f>SUM(C42:C44)</f>
        <v>2696655.04</v>
      </c>
      <c r="D41" s="13">
        <f>SUM(D42:D44)</f>
        <v>1596080.0599999998</v>
      </c>
    </row>
    <row r="42" spans="2:4" ht="11.25" customHeight="1" x14ac:dyDescent="0.2">
      <c r="B42" s="7" t="s">
        <v>20</v>
      </c>
      <c r="C42" s="14">
        <v>2264455.56</v>
      </c>
      <c r="D42" s="14">
        <v>81893.679999999993</v>
      </c>
    </row>
    <row r="43" spans="2:4" ht="11.25" customHeight="1" x14ac:dyDescent="0.2">
      <c r="B43" s="7" t="s">
        <v>21</v>
      </c>
      <c r="C43" s="14">
        <v>432199.48</v>
      </c>
      <c r="D43" s="14">
        <v>1514186.38</v>
      </c>
    </row>
    <row r="44" spans="2:4" ht="11.25" customHeight="1" x14ac:dyDescent="0.2">
      <c r="B44" s="7" t="s">
        <v>23</v>
      </c>
      <c r="C44" s="14">
        <v>0</v>
      </c>
      <c r="D44" s="14">
        <v>0</v>
      </c>
    </row>
    <row r="45" spans="2:4" ht="11.25" customHeight="1" x14ac:dyDescent="0.2">
      <c r="B45" s="4" t="s">
        <v>43</v>
      </c>
      <c r="C45" s="13">
        <f>C36-C41</f>
        <v>-2696655.04</v>
      </c>
      <c r="D45" s="13">
        <f>D36-D41</f>
        <v>-1596080.0599999998</v>
      </c>
    </row>
    <row r="46" spans="2:4" ht="11.25" customHeight="1" x14ac:dyDescent="0.2">
      <c r="B46" s="9"/>
      <c r="C46" s="15"/>
      <c r="D46" s="15"/>
    </row>
    <row r="47" spans="2:4" ht="11.25" customHeight="1" x14ac:dyDescent="0.2">
      <c r="B47" s="4" t="s">
        <v>48</v>
      </c>
      <c r="C47" s="15"/>
      <c r="D47" s="15"/>
    </row>
    <row r="48" spans="2:4" ht="11.25" customHeight="1" x14ac:dyDescent="0.2">
      <c r="B48" s="6" t="s">
        <v>1</v>
      </c>
      <c r="C48" s="13">
        <f>SUM(C49+C52)</f>
        <v>0</v>
      </c>
      <c r="D48" s="13">
        <f>SUM(D49+D52)</f>
        <v>0</v>
      </c>
    </row>
    <row r="49" spans="2:5" ht="11.25" customHeight="1" x14ac:dyDescent="0.2">
      <c r="B49" s="7" t="s">
        <v>24</v>
      </c>
      <c r="C49" s="14">
        <f>C50+C51</f>
        <v>0</v>
      </c>
      <c r="D49" s="14">
        <f>D50+D51</f>
        <v>0</v>
      </c>
    </row>
    <row r="50" spans="2:5" ht="11.25" customHeight="1" x14ac:dyDescent="0.2">
      <c r="B50" s="7" t="s">
        <v>25</v>
      </c>
      <c r="C50" s="14">
        <v>0</v>
      </c>
      <c r="D50" s="14">
        <v>0</v>
      </c>
    </row>
    <row r="51" spans="2:5" ht="11.25" customHeight="1" x14ac:dyDescent="0.2">
      <c r="B51" s="7" t="s">
        <v>26</v>
      </c>
      <c r="C51" s="14">
        <v>0</v>
      </c>
      <c r="D51" s="14">
        <v>0</v>
      </c>
    </row>
    <row r="52" spans="2:5" ht="11.25" customHeight="1" x14ac:dyDescent="0.2">
      <c r="B52" s="7" t="s">
        <v>27</v>
      </c>
      <c r="C52" s="14">
        <v>0</v>
      </c>
      <c r="D52" s="14">
        <v>0</v>
      </c>
    </row>
    <row r="53" spans="2:5" ht="11.25" customHeight="1" x14ac:dyDescent="0.2">
      <c r="B53" s="8"/>
      <c r="C53" s="15"/>
      <c r="D53" s="15"/>
    </row>
    <row r="54" spans="2:5" ht="11.25" customHeight="1" x14ac:dyDescent="0.2">
      <c r="B54" s="6" t="s">
        <v>6</v>
      </c>
      <c r="C54" s="13">
        <f>SUM(C55+C58)</f>
        <v>734984.9</v>
      </c>
      <c r="D54" s="13">
        <f>SUM(D55+D58)</f>
        <v>583148.56999999995</v>
      </c>
    </row>
    <row r="55" spans="2:5" ht="11.25" customHeight="1" x14ac:dyDescent="0.2">
      <c r="B55" s="7" t="s">
        <v>28</v>
      </c>
      <c r="C55" s="14">
        <f>SUM(C56+C57)</f>
        <v>0</v>
      </c>
      <c r="D55" s="14">
        <f>SUM(D56+D57)</f>
        <v>0</v>
      </c>
    </row>
    <row r="56" spans="2:5" ht="11.25" customHeight="1" x14ac:dyDescent="0.2">
      <c r="B56" s="7" t="s">
        <v>25</v>
      </c>
      <c r="C56" s="14">
        <v>0</v>
      </c>
      <c r="D56" s="14">
        <v>0</v>
      </c>
    </row>
    <row r="57" spans="2:5" ht="11.25" customHeight="1" x14ac:dyDescent="0.2">
      <c r="B57" s="7" t="s">
        <v>26</v>
      </c>
      <c r="C57" s="14">
        <v>0</v>
      </c>
      <c r="D57" s="14">
        <v>0</v>
      </c>
    </row>
    <row r="58" spans="2:5" ht="11.25" customHeight="1" x14ac:dyDescent="0.2">
      <c r="B58" s="7" t="s">
        <v>29</v>
      </c>
      <c r="C58" s="14">
        <v>734984.9</v>
      </c>
      <c r="D58" s="14">
        <v>583148.56999999995</v>
      </c>
    </row>
    <row r="59" spans="2:5" ht="11.25" customHeight="1" x14ac:dyDescent="0.2">
      <c r="B59" s="4" t="s">
        <v>44</v>
      </c>
      <c r="C59" s="13">
        <f>C48-C54</f>
        <v>-734984.9</v>
      </c>
      <c r="D59" s="13">
        <f>D48-D54</f>
        <v>-583148.56999999995</v>
      </c>
    </row>
    <row r="60" spans="2:5" ht="11.25" customHeight="1" x14ac:dyDescent="0.2">
      <c r="B60" s="9"/>
      <c r="C60" s="15"/>
      <c r="D60" s="15"/>
    </row>
    <row r="61" spans="2:5" ht="11.25" customHeight="1" x14ac:dyDescent="0.2">
      <c r="B61" s="4" t="s">
        <v>30</v>
      </c>
      <c r="C61" s="13">
        <f>C59+C45+C33</f>
        <v>-343939.98999999696</v>
      </c>
      <c r="D61" s="13">
        <f>D59+D45+D33</f>
        <v>-71656.10999999661</v>
      </c>
    </row>
    <row r="62" spans="2:5" ht="11.25" customHeight="1" x14ac:dyDescent="0.2">
      <c r="B62" s="9"/>
      <c r="C62" s="15"/>
      <c r="D62" s="15"/>
    </row>
    <row r="63" spans="2:5" ht="11.25" customHeight="1" x14ac:dyDescent="0.2">
      <c r="B63" s="4" t="s">
        <v>31</v>
      </c>
      <c r="C63" s="13">
        <v>13623141.67</v>
      </c>
      <c r="D63" s="13">
        <v>13694797.779999999</v>
      </c>
      <c r="E63" s="16"/>
    </row>
    <row r="64" spans="2:5" ht="11.25" customHeight="1" x14ac:dyDescent="0.2">
      <c r="B64" s="9"/>
      <c r="C64" s="15"/>
      <c r="D64" s="15"/>
      <c r="E64" s="16"/>
    </row>
    <row r="65" spans="2:5" ht="11.25" customHeight="1" x14ac:dyDescent="0.2">
      <c r="B65" s="4" t="s">
        <v>32</v>
      </c>
      <c r="C65" s="13">
        <v>13279201.68</v>
      </c>
      <c r="D65" s="13">
        <v>13623141.67</v>
      </c>
      <c r="E65" s="16"/>
    </row>
    <row r="66" spans="2:5" ht="11.25" customHeight="1" x14ac:dyDescent="0.2">
      <c r="B66" s="10"/>
      <c r="C66" s="11"/>
      <c r="D66" s="12"/>
    </row>
    <row r="68" spans="2:5" ht="27.75" customHeight="1" x14ac:dyDescent="0.2">
      <c r="B68" s="17" t="s">
        <v>45</v>
      </c>
      <c r="C68" s="18"/>
      <c r="D68" s="18"/>
    </row>
  </sheetData>
  <mergeCells count="2">
    <mergeCell ref="B1:D1"/>
    <mergeCell ref="B68:D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EFE (2)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revision/>
  <cp:lastPrinted>2026-01-26T19:43:45Z</cp:lastPrinted>
  <dcterms:created xsi:type="dcterms:W3CDTF">2012-12-11T20:31:36Z</dcterms:created>
  <dcterms:modified xsi:type="dcterms:W3CDTF">2026-01-26T19:45:35Z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