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ASEG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6" i="4" l="1"/>
  <c r="B66" i="4"/>
  <c r="B64" i="4"/>
  <c r="B27" i="4"/>
  <c r="B13" i="4"/>
  <c r="C61" i="4" l="1"/>
  <c r="B61" i="4"/>
  <c r="C55" i="4"/>
  <c r="B55" i="4"/>
  <c r="C48" i="4"/>
  <c r="B48" i="4"/>
  <c r="C43" i="4"/>
  <c r="B43" i="4"/>
  <c r="C32" i="4"/>
  <c r="B32" i="4"/>
  <c r="C27" i="4"/>
  <c r="C17" i="4"/>
  <c r="B17" i="4"/>
  <c r="C13" i="4"/>
  <c r="C4" i="4"/>
  <c r="B4" i="4"/>
  <c r="C64" i="4" l="1"/>
  <c r="C24" i="4"/>
  <c r="B24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<sst xmlns="http://schemas.openxmlformats.org/spreadsheetml/2006/main" count="56" uniqueCount="56">
  <si>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</si>
  <si>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</si>
  <si>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</si>
  <si>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</si>
  <si>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</si>
  <si>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</si>
  <si>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</si>
  <si>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</si>
  <si>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</si>
  <si>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</si>
  <si>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</si>
  <si>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</si>
  <si>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</si>
  <si>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</si>
  <si>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</si>
  <si>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</si>
  <si>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</si>
  <si>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</si>
  <si>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</si>
  <si>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</si>
  <si>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</si>
  <si>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</si>
  <si>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</si>
  <si>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</si>
  <si>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</si>
  <si>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</si>
  <si>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</si>
  <si>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</si>
  <si>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</si>
  <si>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</si>
  <si>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</si>
  <si>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</si>
  <si>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</si>
  <si>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</si>
  <si>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</si>
  <si>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</si>
  <si>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</si>
  <si>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</si>
  <si>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</si>
  <si>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</si>
  <si>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</si>
  <si>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</si>
  <si>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</si>
  <si>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</si>
  <si>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</si>
  <si>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</si>
  <si>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</si>
  <si>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</si>
  <si>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</si>
  <si>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</si>
  <si>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</si>
  <si>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</si>
  <si>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</si>
  <si>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</si>
  <si>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</si>
  <si>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ESCUELA PREPARATORIA  REGIONAL DEL RINCON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</si>
</sst>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3017684</xdr:colOff>
      <xdr:row>72</xdr:row>
      <xdr:rowOff>57150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3017684" y="1065530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292100</xdr:colOff>
      <xdr:row>72</xdr:row>
      <xdr:rowOff>25400</xdr:rowOff>
    </xdr:from>
    <xdr:ext cx="2736850" cy="1327149"/>
    <xdr:sp macro="" textlink="">
      <xdr:nvSpPr>
        <xdr:cNvPr id="3" name="4 CuadroTexto"/>
        <xdr:cNvSpPr txBox="1"/>
      </xdr:nvSpPr>
      <xdr:spPr>
        <a:xfrm>
          <a:off x="5981700" y="10623550"/>
          <a:ext cx="27368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72</xdr:row>
      <xdr:rowOff>6350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0" y="106045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50" zoomScaleNormal="100" workbookViewId="0">
      <selection activeCell="C72" sqref="C72"/>
    </sheetView>
  </sheetViews>
  <sheetFormatPr baseColWidth="10" defaultColWidth="12" defaultRowHeight="10" x14ac:dyDescent="0.2"/>
  <cols>
    <col min="1" max="1" width="99.5546875" style="1" customWidth="1"/>
    <col min="2" max="3" width="25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ht="10.5" x14ac:dyDescent="0.2">
      <c r="A2" s="5" t="s">
        <v>53</v>
      </c>
      <c r="B2" s="5">
        <v>2023</v>
      </c>
      <c r="C2" s="5">
        <v>2022</v>
      </c>
    </row>
    <row r="3" spans="1:4" s="2" customFormat="1" ht="10.5" x14ac:dyDescent="0.2">
      <c r="A3" s="6" t="s">
        <v>0</v>
      </c>
      <c r="B3" s="13"/>
      <c r="C3" s="13"/>
    </row>
    <row r="4" spans="1:4" ht="10.5" x14ac:dyDescent="0.2">
      <c r="A4" s="7" t="s">
        <v>45</v>
      </c>
      <c r="B4" s="14">
        <f>SUM(B5:B11)</f>
        <v>4685519.5999999996</v>
      </c>
      <c r="C4" s="14">
        <f>SUM(C5:C11)</f>
        <v>3992113.89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4685519.5999999996</v>
      </c>
      <c r="C11" s="15">
        <v>3992113.89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21" x14ac:dyDescent="0.2">
      <c r="A13" s="7" t="s">
        <v>49</v>
      </c>
      <c r="B13" s="14">
        <f>SUM(B14:B15)</f>
        <v>29747857.559999999</v>
      </c>
      <c r="C13" s="14">
        <f>SUM(C14:C15)</f>
        <v>27441793.850000001</v>
      </c>
      <c r="D13" s="2"/>
    </row>
    <row r="14" spans="1:4" ht="20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29747857.559999999</v>
      </c>
      <c r="C15" s="15">
        <v>27441793.850000001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478305.49</v>
      </c>
      <c r="C17" s="14">
        <f>SUM(C18:C22)</f>
        <v>1074415.53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767881.7</v>
      </c>
      <c r="D21" s="4">
        <v>4340</v>
      </c>
    </row>
    <row r="22" spans="1:5" ht="11.25" customHeight="1" x14ac:dyDescent="0.2">
      <c r="A22" s="8" t="s">
        <v>15</v>
      </c>
      <c r="B22" s="15">
        <v>478305.49</v>
      </c>
      <c r="C22" s="15">
        <v>306533.83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34911682.649999999</v>
      </c>
      <c r="C24" s="16">
        <f>SUM(C4+C13+C17)</f>
        <v>32508323.270000003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33288361.25</v>
      </c>
      <c r="C27" s="14">
        <f>SUM(C28:C30)</f>
        <v>29547699.199999999</v>
      </c>
      <c r="D27" s="2"/>
    </row>
    <row r="28" spans="1:5" ht="11.25" customHeight="1" x14ac:dyDescent="0.2">
      <c r="A28" s="8" t="s">
        <v>36</v>
      </c>
      <c r="B28" s="15">
        <v>26220945.59</v>
      </c>
      <c r="C28" s="15">
        <v>24482514.719999999</v>
      </c>
      <c r="D28" s="4">
        <v>5110</v>
      </c>
    </row>
    <row r="29" spans="1:5" ht="11.25" customHeight="1" x14ac:dyDescent="0.2">
      <c r="A29" s="8" t="s">
        <v>16</v>
      </c>
      <c r="B29" s="15">
        <v>387397.12</v>
      </c>
      <c r="C29" s="15">
        <v>385025.92</v>
      </c>
      <c r="D29" s="4">
        <v>5120</v>
      </c>
    </row>
    <row r="30" spans="1:5" ht="11.25" customHeight="1" x14ac:dyDescent="0.2">
      <c r="A30" s="8" t="s">
        <v>17</v>
      </c>
      <c r="B30" s="15">
        <v>6680018.54</v>
      </c>
      <c r="C30" s="15">
        <v>4680158.5599999996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8785.1</v>
      </c>
      <c r="C32" s="14">
        <f>SUM(C33:C41)</f>
        <v>19488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8785.1</v>
      </c>
      <c r="C36" s="15">
        <v>19488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572112.92000000004</v>
      </c>
      <c r="C55" s="14">
        <f>SUM(C56:C59)</f>
        <v>1379475.88</v>
      </c>
      <c r="D55" s="2"/>
    </row>
    <row r="56" spans="1:5" ht="11.25" customHeight="1" x14ac:dyDescent="0.2">
      <c r="A56" s="8" t="s">
        <v>31</v>
      </c>
      <c r="B56" s="15">
        <v>492274.08</v>
      </c>
      <c r="C56" s="15">
        <v>515840.1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767881.7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79838.84</v>
      </c>
      <c r="C59" s="15">
        <v>95754.08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33869259.270000003</v>
      </c>
      <c r="C64" s="16">
        <f>C61+C55+C48+C43+C32+C27</f>
        <v>30946663.079999998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ht="10.5" x14ac:dyDescent="0.2">
      <c r="A66" s="6" t="s">
        <v>38</v>
      </c>
      <c r="B66" s="14">
        <f>B24-B64</f>
        <v>1042423.3799999952</v>
      </c>
      <c r="C66" s="14">
        <f>C24-C64</f>
        <v>1561660.1900000051</v>
      </c>
      <c r="E66" s="1"/>
    </row>
    <row r="67" spans="1:8" s="2" customFormat="1" ht="10.5" x14ac:dyDescent="0.2">
      <c r="A67" s="9"/>
      <c r="B67" s="13"/>
      <c r="C67" s="13"/>
      <c r="E67" s="1"/>
    </row>
    <row r="68" spans="1:8" s="3" customFormat="1" ht="10.5" x14ac:dyDescent="0.2">
      <c r="A68" s="12"/>
      <c r="B68" s="1"/>
      <c r="C68" s="1"/>
      <c r="D68" s="2"/>
      <c r="E68" s="1"/>
      <c r="F68" s="1"/>
      <c r="G68" s="1"/>
      <c r="H68" s="1"/>
    </row>
    <row r="69" spans="1:8" ht="12.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2024-02-01T17:56:40Z</cp:lastPrinted>
  <dcterms:created xsi:type="dcterms:W3CDTF">2012-12-11T20:29:16Z</dcterms:created>
  <dcterms:modified xsi:type="dcterms:W3CDTF">2024-02-01T17:56:41Z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