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4DB3E7AE-3681-434D-950F-CB3564F6E9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<sst xmlns="http://schemas.openxmlformats.org/spreadsheetml/2006/main" count="64" uniqueCount="64">
  <si>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</si>
  <si>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</si>
  <si>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</si>
  <si>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</si>
  <si>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</si>
  <si>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</si>
  <si>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</si>
  <si>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</si>
  <si>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</si>
  <si>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</si>
  <si>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</si>
  <si>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</si>
  <si>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</si>
  <si>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</si>
  <si>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</si>
  <si>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</si>
  <si>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</si>
  <si>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</si>
  <si>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</si>
  <si>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</si>
  <si>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</si>
  <si>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</si>
  <si>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</si>
  <si>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</si>
  <si>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</si>
  <si>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</si>
  <si>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</si>
  <si>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</si>
  <si>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</si>
  <si>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</si>
  <si>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</si>
  <si>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</si>
  <si>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</si>
  <si>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</si>
  <si>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</si>
  <si>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</si>
  <si>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</si>
  <si>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</si>
  <si>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</si>
  <si>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</si>
  <si>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</si>
  <si>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</si>
  <si>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</si>
  <si>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</si>
  <si>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</si>
  <si>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</si>
  <si>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</si>
  <si>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</si>
  <si>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</si>
  <si>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</si>
  <si>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</si>
  <si>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</si>
  <si>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</si>
  <si>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</si>
  <si>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</si>
  <si>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</si>
  <si>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</si>
  <si>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</si>
  <si>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</si>
  <si>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</si>
  <si>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</si>
  <si>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</si>
  <si>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</si>
  <si>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ESCUELA PREPARATORIA  REGIONAL DEL RINCON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</si>
</sst>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3314700</xdr:colOff>
      <xdr:row>42</xdr:row>
      <xdr:rowOff>95250</xdr:rowOff>
    </xdr:from>
    <xdr:to>
      <xdr:col>3</xdr:col>
      <xdr:colOff>411394</xdr:colOff>
      <xdr:row>52</xdr:row>
      <xdr:rowOff>91440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3314700" y="6829425"/>
          <a:ext cx="3535594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42</xdr:row>
      <xdr:rowOff>95250</xdr:rowOff>
    </xdr:from>
    <xdr:to>
      <xdr:col>0</xdr:col>
      <xdr:colOff>3553002</xdr:colOff>
      <xdr:row>51</xdr:row>
      <xdr:rowOff>94615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0" y="6829425"/>
          <a:ext cx="3553002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714375</xdr:colOff>
      <xdr:row>42</xdr:row>
      <xdr:rowOff>76200</xdr:rowOff>
    </xdr:from>
    <xdr:to>
      <xdr:col>6</xdr:col>
      <xdr:colOff>952500</xdr:colOff>
      <xdr:row>51</xdr:row>
      <xdr:rowOff>107315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7153275" y="6810375"/>
          <a:ext cx="3352800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topLeftCell="A18" zoomScaleNormal="100" zoomScaleSheetLayoutView="90" workbookViewId="0">
      <selection activeCell="A18" sqref="A1:A1048576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3" t="s">
        <v>63</v>
      </c>
      <c r="B1" s="20"/>
      <c r="C1" s="20"/>
      <c r="D1" s="20"/>
      <c r="E1" s="20"/>
      <c r="F1" s="20"/>
      <c r="G1" s="24"/>
    </row>
    <row r="2" spans="1:8" ht="15" customHeight="1" x14ac:dyDescent="0.2">
      <c r="A2" s="25" t="s">
        <v>59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6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4"/>
      <c r="B4" s="8"/>
      <c r="C4" s="8"/>
      <c r="D4" s="8"/>
      <c r="E4" s="8"/>
      <c r="F4" s="8"/>
      <c r="G4" s="8"/>
    </row>
    <row r="5" spans="1:8" x14ac:dyDescent="0.2">
      <c r="A5" s="15" t="s">
        <v>25</v>
      </c>
      <c r="B5" s="9">
        <f>+B6+B9+B18+B22+B25+B30</f>
        <v>41087528.140000001</v>
      </c>
      <c r="C5" s="9">
        <f t="shared" ref="C5:G5" si="0">+C6+C9+C18+C22+C25+C30</f>
        <v>3945892.6700000004</v>
      </c>
      <c r="D5" s="9">
        <f t="shared" si="0"/>
        <v>45033420.810000002</v>
      </c>
      <c r="E5" s="9">
        <f t="shared" si="0"/>
        <v>41891166.159999996</v>
      </c>
      <c r="F5" s="9">
        <f t="shared" si="0"/>
        <v>41371758</v>
      </c>
      <c r="G5" s="9">
        <f t="shared" si="0"/>
        <v>3142254.6500000022</v>
      </c>
    </row>
    <row r="6" spans="1:8" x14ac:dyDescent="0.2">
      <c r="A6" s="16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>
        <v>0</v>
      </c>
    </row>
    <row r="7" spans="1:8" x14ac:dyDescent="0.2">
      <c r="A7" s="17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 t="s">
        <v>34</v>
      </c>
    </row>
    <row r="8" spans="1:8" x14ac:dyDescent="0.2">
      <c r="A8" s="17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6" t="s">
        <v>3</v>
      </c>
      <c r="B9" s="10">
        <f>SUM(B10:B17)</f>
        <v>34417164.57</v>
      </c>
      <c r="C9" s="10">
        <f>SUM(C10:C17)</f>
        <v>4350481.28</v>
      </c>
      <c r="D9" s="10">
        <f t="shared" ref="D9:G9" si="2">SUM(D10:D17)</f>
        <v>38767645.850000001</v>
      </c>
      <c r="E9" s="10">
        <f t="shared" si="2"/>
        <v>36871642.009999998</v>
      </c>
      <c r="F9" s="10">
        <f t="shared" si="2"/>
        <v>36352233.850000001</v>
      </c>
      <c r="G9" s="10">
        <f t="shared" si="2"/>
        <v>1896003.8400000029</v>
      </c>
      <c r="H9" s="6">
        <v>0</v>
      </c>
    </row>
    <row r="10" spans="1:8" x14ac:dyDescent="0.2">
      <c r="A10" s="17" t="s">
        <v>4</v>
      </c>
      <c r="B10" s="11">
        <v>32803419.609999999</v>
      </c>
      <c r="C10" s="11">
        <v>4350481.28</v>
      </c>
      <c r="D10" s="11">
        <f t="shared" ref="D10:D17" si="3">B10+C10</f>
        <v>37153900.890000001</v>
      </c>
      <c r="E10" s="11">
        <v>35282506.189999998</v>
      </c>
      <c r="F10" s="11">
        <v>34763098.030000001</v>
      </c>
      <c r="G10" s="11">
        <f t="shared" ref="G10:G17" si="4">D10-E10</f>
        <v>1871394.700000003</v>
      </c>
      <c r="H10" s="6" t="s">
        <v>36</v>
      </c>
    </row>
    <row r="11" spans="1:8" x14ac:dyDescent="0.2">
      <c r="A11" s="17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7" t="s">
        <v>6</v>
      </c>
      <c r="B12" s="11">
        <v>1613744.96</v>
      </c>
      <c r="C12" s="11">
        <v>0</v>
      </c>
      <c r="D12" s="11">
        <f t="shared" si="3"/>
        <v>1613744.96</v>
      </c>
      <c r="E12" s="11">
        <v>1589135.82</v>
      </c>
      <c r="F12" s="11">
        <v>1589135.82</v>
      </c>
      <c r="G12" s="11">
        <f t="shared" si="4"/>
        <v>24609.139999999898</v>
      </c>
      <c r="H12" s="6" t="s">
        <v>38</v>
      </c>
    </row>
    <row r="13" spans="1:8" x14ac:dyDescent="0.2">
      <c r="A13" s="17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7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7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7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7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 t="s">
        <v>43</v>
      </c>
    </row>
    <row r="18" spans="1:8" x14ac:dyDescent="0.2">
      <c r="A18" s="16" t="s">
        <v>12</v>
      </c>
      <c r="B18" s="10">
        <f>SUM(B19:B21)</f>
        <v>6670363.5700000003</v>
      </c>
      <c r="C18" s="10">
        <f>SUM(C19:C21)</f>
        <v>-404588.61</v>
      </c>
      <c r="D18" s="10">
        <f t="shared" ref="D18:G18" si="5">SUM(D19:D21)</f>
        <v>6265774.96</v>
      </c>
      <c r="E18" s="10">
        <f t="shared" si="5"/>
        <v>5019524.1500000004</v>
      </c>
      <c r="F18" s="10">
        <f t="shared" si="5"/>
        <v>5019524.1500000004</v>
      </c>
      <c r="G18" s="10">
        <f t="shared" si="5"/>
        <v>1246250.8099999996</v>
      </c>
      <c r="H18" s="6">
        <v>0</v>
      </c>
    </row>
    <row r="19" spans="1:8" x14ac:dyDescent="0.2">
      <c r="A19" s="17" t="s">
        <v>13</v>
      </c>
      <c r="B19" s="11">
        <v>6670363.5700000003</v>
      </c>
      <c r="C19" s="11">
        <v>-404588.61</v>
      </c>
      <c r="D19" s="11">
        <f t="shared" ref="D19:D21" si="6">B19+C19</f>
        <v>6265774.96</v>
      </c>
      <c r="E19" s="11">
        <v>5019524.1500000004</v>
      </c>
      <c r="F19" s="11">
        <v>5019524.1500000004</v>
      </c>
      <c r="G19" s="11">
        <f t="shared" ref="G19:G21" si="7">D19-E19</f>
        <v>1246250.8099999996</v>
      </c>
      <c r="H19" s="6" t="s">
        <v>44</v>
      </c>
    </row>
    <row r="20" spans="1:8" x14ac:dyDescent="0.2">
      <c r="A20" s="17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6" t="s">
        <v>45</v>
      </c>
    </row>
    <row r="21" spans="1:8" x14ac:dyDescent="0.2">
      <c r="A21" s="17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6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7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7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6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7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7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7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7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6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7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8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8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8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8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9" t="s">
        <v>58</v>
      </c>
      <c r="B36" s="12">
        <f t="shared" ref="B36:G36" si="17">+B5+B32+B33+B34</f>
        <v>41087528.140000001</v>
      </c>
      <c r="C36" s="12">
        <f t="shared" si="17"/>
        <v>3945892.6700000004</v>
      </c>
      <c r="D36" s="12">
        <f t="shared" si="17"/>
        <v>45033420.810000002</v>
      </c>
      <c r="E36" s="12">
        <f t="shared" si="17"/>
        <v>41891166.159999996</v>
      </c>
      <c r="F36" s="12">
        <f t="shared" si="17"/>
        <v>41371758</v>
      </c>
      <c r="G36" s="12">
        <f t="shared" si="17"/>
        <v>3142254.6500000022</v>
      </c>
    </row>
    <row r="38" spans="1:8" x14ac:dyDescent="0.2">
      <c r="A38" s="7" t="s">
        <v>57</v>
      </c>
    </row>
    <row r="44" spans="1:8" ht="15" x14ac:dyDescent="0.2">
      <c r="A44" s="13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2026-01-26T21:43:00Z</cp:lastPrinted>
  <dcterms:created xsi:type="dcterms:W3CDTF">2012-12-11T21:13:37Z</dcterms:created>
  <dcterms:modified xsi:type="dcterms:W3CDTF">2026-01-28T14:49:22Z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