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3" i="2" l="1"/>
  <c r="D4" i="2" l="1"/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C4" i="2"/>
  <c r="B4" i="2"/>
  <c r="B3" i="2" l="1"/>
  <c r="D3" i="2"/>
  <c r="C3" i="2"/>
  <c r="E12" i="2"/>
  <c r="E4" i="2"/>
  <c r="F12" i="2"/>
  <c r="F4" i="2"/>
  <c r="F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<sst xmlns="http://schemas.openxmlformats.org/spreadsheetml/2006/main" count="27" uniqueCount="27">
  <si>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</si>
  <si>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</si>
  <si>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</si>
  <si>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</si>
  <si>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</si>
  <si>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</si>
  <si>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</si>
  <si>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</si>
  <si>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</si>
  <si>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</si>
  <si>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</si>
  <si>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</si>
  <si>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</si>
  <si>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</si>
  <si>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</si>
  <si>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</si>
  <si>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</si>
  <si>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</si>
  <si>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</si>
  <si>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</si>
  <si>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</si>
  <si>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</si>
  <si>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</si>
  <si>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</si>
  <si>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</si>
  <si>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</si>
  <si>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ESCUELA PREPARATORIA  REGIONAL DEL RINCON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</si>
</sst>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3335184</xdr:colOff>
      <xdr:row>35</xdr:row>
      <xdr:rowOff>31750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3335184" y="497840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450850</xdr:colOff>
      <xdr:row>35</xdr:row>
      <xdr:rowOff>6350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6604000" y="49530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35</xdr:row>
      <xdr:rowOff>19050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0" y="49657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9" zoomScaleNormal="100" workbookViewId="0">
      <selection activeCell="F43" sqref="A1:F43"/>
    </sheetView>
  </sheetViews>
  <sheetFormatPr baseColWidth="10" defaultColWidth="12" defaultRowHeight="10" x14ac:dyDescent="0.2"/>
  <cols>
    <col min="1" max="1" width="62.109375" style="1" customWidth="1"/>
    <col min="2" max="6" width="20.88671875" style="1" customWidth="1"/>
    <col min="7" max="7" width="13.33203125" style="1" customWidth="1"/>
    <col min="8" max="16384" width="12" style="1"/>
  </cols>
  <sheetData>
    <row r="1" spans="1:7" ht="45" customHeight="1" x14ac:dyDescent="0.2">
      <c r="A1" s="12" t="s">
        <v>26</v>
      </c>
      <c r="B1" s="13"/>
      <c r="C1" s="13"/>
      <c r="D1" s="13"/>
      <c r="E1" s="13"/>
      <c r="F1" s="14"/>
    </row>
    <row r="2" spans="1:7" ht="10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7" ht="10.5" x14ac:dyDescent="0.2">
      <c r="A3" s="4" t="s">
        <v>0</v>
      </c>
      <c r="B3" s="8">
        <f>B4+B12</f>
        <v>64425479.86999999</v>
      </c>
      <c r="C3" s="8">
        <f t="shared" ref="C3:F3" si="0">C4+C12</f>
        <v>52222020.770000003</v>
      </c>
      <c r="D3" s="8">
        <f t="shared" si="0"/>
        <v>51138637.039999992</v>
      </c>
      <c r="E3" s="8">
        <f>E4+E12</f>
        <v>65508863.599999994</v>
      </c>
      <c r="F3" s="8">
        <f t="shared" si="0"/>
        <v>1083383.7299999956</v>
      </c>
      <c r="G3" s="11"/>
    </row>
    <row r="4" spans="1:7" ht="10.5" x14ac:dyDescent="0.2">
      <c r="A4" s="5" t="s">
        <v>4</v>
      </c>
      <c r="B4" s="8">
        <f>SUM(B5:B11)</f>
        <v>13562691.120000001</v>
      </c>
      <c r="C4" s="8">
        <f>SUM(C5:C11)</f>
        <v>51780809.780000001</v>
      </c>
      <c r="D4" s="8">
        <f>SUM(D5:D11)</f>
        <v>50781414.129999995</v>
      </c>
      <c r="E4" s="8">
        <f>SUM(E5:E11)</f>
        <v>14562086.769999996</v>
      </c>
      <c r="F4" s="8">
        <f>SUM(F5:F11)</f>
        <v>999395.64999999548</v>
      </c>
    </row>
    <row r="5" spans="1:7" x14ac:dyDescent="0.2">
      <c r="A5" s="6" t="s">
        <v>5</v>
      </c>
      <c r="B5" s="9">
        <v>13562116.15</v>
      </c>
      <c r="C5" s="9">
        <v>28972216.899999999</v>
      </c>
      <c r="D5" s="9">
        <v>27976662.800000001</v>
      </c>
      <c r="E5" s="9">
        <f>B5+C5-D5</f>
        <v>14557670.249999996</v>
      </c>
      <c r="F5" s="9">
        <f t="shared" ref="F5:F11" si="1">E5-B5</f>
        <v>995554.0999999959</v>
      </c>
    </row>
    <row r="6" spans="1:7" x14ac:dyDescent="0.2">
      <c r="A6" s="6" t="s">
        <v>6</v>
      </c>
      <c r="B6" s="9">
        <v>574.97</v>
      </c>
      <c r="C6" s="9">
        <v>22808592.879999999</v>
      </c>
      <c r="D6" s="9">
        <v>22804751.329999998</v>
      </c>
      <c r="E6" s="9">
        <f t="shared" ref="E6:E11" si="2">B6+C6-D6</f>
        <v>4416.519999999553</v>
      </c>
      <c r="F6" s="9">
        <f t="shared" si="1"/>
        <v>3841.5499999995527</v>
      </c>
    </row>
    <row r="7" spans="1:7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7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7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7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7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7" ht="10.5" x14ac:dyDescent="0.2">
      <c r="A12" s="5" t="s">
        <v>10</v>
      </c>
      <c r="B12" s="8">
        <f>SUM(B13:B21)</f>
        <v>50862788.749999993</v>
      </c>
      <c r="C12" s="8">
        <f>SUM(C13:C21)</f>
        <v>441210.99</v>
      </c>
      <c r="D12" s="8">
        <f>SUM(D13:D21)</f>
        <v>357222.91</v>
      </c>
      <c r="E12" s="8">
        <f>SUM(E13:E21)</f>
        <v>50946776.829999998</v>
      </c>
      <c r="F12" s="8">
        <f>SUM(F13:F21)</f>
        <v>83988.080000000075</v>
      </c>
    </row>
    <row r="13" spans="1:7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7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7" x14ac:dyDescent="0.2">
      <c r="A15" s="6" t="s">
        <v>13</v>
      </c>
      <c r="B15" s="10">
        <v>50390691.539999999</v>
      </c>
      <c r="C15" s="10">
        <v>0</v>
      </c>
      <c r="D15" s="10">
        <v>0</v>
      </c>
      <c r="E15" s="10">
        <f t="shared" si="4"/>
        <v>50390691.539999999</v>
      </c>
      <c r="F15" s="10">
        <f t="shared" si="3"/>
        <v>0</v>
      </c>
    </row>
    <row r="16" spans="1:7" x14ac:dyDescent="0.2">
      <c r="A16" s="6" t="s">
        <v>14</v>
      </c>
      <c r="B16" s="9">
        <v>13348960.23</v>
      </c>
      <c r="C16" s="9">
        <v>86551.08</v>
      </c>
      <c r="D16" s="9">
        <v>357222.91</v>
      </c>
      <c r="E16" s="9">
        <f t="shared" si="4"/>
        <v>13078288.4</v>
      </c>
      <c r="F16" s="9">
        <f t="shared" si="3"/>
        <v>-270671.83000000007</v>
      </c>
    </row>
    <row r="17" spans="1:6" x14ac:dyDescent="0.2">
      <c r="A17" s="6" t="s">
        <v>15</v>
      </c>
      <c r="B17" s="9">
        <v>5343.72</v>
      </c>
      <c r="C17" s="9">
        <v>0</v>
      </c>
      <c r="D17" s="9">
        <v>0</v>
      </c>
      <c r="E17" s="9">
        <f t="shared" si="4"/>
        <v>5343.72</v>
      </c>
      <c r="F17" s="9">
        <f t="shared" si="3"/>
        <v>0</v>
      </c>
    </row>
    <row r="18" spans="1:6" x14ac:dyDescent="0.2">
      <c r="A18" s="6" t="s">
        <v>16</v>
      </c>
      <c r="B18" s="9">
        <v>-12882206.74</v>
      </c>
      <c r="C18" s="9">
        <v>354659.91</v>
      </c>
      <c r="D18" s="9">
        <v>0</v>
      </c>
      <c r="E18" s="9">
        <f t="shared" si="4"/>
        <v>-12527546.83</v>
      </c>
      <c r="F18" s="9">
        <f t="shared" si="3"/>
        <v>354659.91000000015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5" x14ac:dyDescent="0.2">
      <c r="A23" s="7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2023-10-26T17:10:23Z</cp:lastPrinted>
  <dcterms:created xsi:type="dcterms:W3CDTF">2014-02-09T04:04:15Z</dcterms:created>
  <dcterms:modified xsi:type="dcterms:W3CDTF">2023-10-26T17:18:08Z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