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"/>
    </mc:Choice>
  </mc:AlternateContent>
  <xr:revisionPtr revIDLastSave="0" documentId="13_ncr:1_{D947EFCA-924E-4D05-8562-6769063352E7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AA" sheetId="2" r:id="rId1"/>
    <sheet name="EAA (2)" sheetId="3" r:id="rId2"/>
  </sheets>
  <definedNames>
    <definedName name="_xlnm._FilterDatabase" localSheetId="0" hidden="1">EAA!$A$2:$F$21</definedName>
    <definedName name="_xlnm._FilterDatabase" localSheetId="1" hidden="1">'EAA (2)'!$B$2:$G$21</definedName>
    <definedName name="_xlnm.Print_Area" localSheetId="0">EAA!$A$1:$F$33</definedName>
    <definedName name="_xlnm.Print_Area" localSheetId="1">'EAA (2)'!$B$1:$G$33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3" l="1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E12" i="3"/>
  <c r="D12" i="3"/>
  <c r="C12" i="3"/>
  <c r="F11" i="3"/>
  <c r="G11" i="3" s="1"/>
  <c r="F10" i="3"/>
  <c r="G10" i="3" s="1"/>
  <c r="F9" i="3"/>
  <c r="G9" i="3" s="1"/>
  <c r="G8" i="3"/>
  <c r="F8" i="3"/>
  <c r="F7" i="3"/>
  <c r="G7" i="3" s="1"/>
  <c r="G6" i="3"/>
  <c r="F6" i="3"/>
  <c r="F5" i="3"/>
  <c r="E4" i="3"/>
  <c r="E3" i="3" s="1"/>
  <c r="D4" i="3"/>
  <c r="D3" i="3" s="1"/>
  <c r="C4" i="3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4" i="3" l="1"/>
  <c r="C3" i="3"/>
  <c r="F12" i="3"/>
  <c r="F3" i="3" s="1"/>
  <c r="G13" i="3"/>
  <c r="G12" i="3" s="1"/>
  <c r="G5" i="3"/>
  <c r="G4" i="3" s="1"/>
  <c r="G3" i="3" s="1"/>
  <c r="D3" i="2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<sst xmlns="http://schemas.openxmlformats.org/spreadsheetml/2006/main" count="54" uniqueCount="27">
  <si>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</si>
  <si>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</si>
  <si>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</si>
  <si>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</si>
  <si>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</si>
  <si>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</si>
  <si>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</si>
  <si>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</si>
  <si>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</si>
  <si>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</si>
  <si>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</si>
  <si>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</si>
  <si>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</si>
  <si>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</si>
  <si>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</si>
  <si>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</si>
  <si>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</si>
  <si>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</si>
  <si>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</si>
  <si>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</si>
  <si>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</si>
  <si>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</si>
  <si>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</si>
  <si>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</si>
  <si>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</si>
  <si>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</si>
  <si>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ESCUELA PREPARATORIA  REGIONAL DEL RINCON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</si>
</sst>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3354705</xdr:colOff>
      <xdr:row>25</xdr:row>
      <xdr:rowOff>103505</xdr:rowOff>
    </xdr:from>
    <xdr:to>
      <xdr:col>4</xdr:col>
      <xdr:colOff>48260</xdr:colOff>
      <xdr:row>36</xdr:row>
      <xdr:rowOff>4445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73E92D94-3E5A-428F-961B-1CAC0F7BD835}"/>
            </a:ext>
          </a:extLst>
        </xdr:cNvPr>
        <xdr:cNvSpPr txBox="1"/>
      </xdr:nvSpPr>
      <xdr:spPr>
        <a:xfrm>
          <a:off x="4040505" y="4123055"/>
          <a:ext cx="2837180" cy="147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María Rocío Sierra Alemán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Coordinadora Administrativa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200025</xdr:colOff>
      <xdr:row>25</xdr:row>
      <xdr:rowOff>104775</xdr:rowOff>
    </xdr:from>
    <xdr:to>
      <xdr:col>1</xdr:col>
      <xdr:colOff>3051175</xdr:colOff>
      <xdr:row>35</xdr:row>
      <xdr:rowOff>8890</xdr:rowOff>
    </xdr:to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36DC6DDF-D659-421B-9E44-7F0F7B5F4203}"/>
            </a:ext>
          </a:extLst>
        </xdr:cNvPr>
        <xdr:cNvSpPr txBox="1"/>
      </xdr:nvSpPr>
      <xdr:spPr>
        <a:xfrm>
          <a:off x="885825" y="4124325"/>
          <a:ext cx="2851150" cy="13328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Mtra. Ana Celia Reynoso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Directora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604520</xdr:colOff>
      <xdr:row>25</xdr:row>
      <xdr:rowOff>102235</xdr:rowOff>
    </xdr:from>
    <xdr:to>
      <xdr:col>6</xdr:col>
      <xdr:colOff>913765</xdr:colOff>
      <xdr:row>35</xdr:row>
      <xdr:rowOff>38100</xdr:rowOff>
    </xdr:to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7849C286-2AD9-4A24-9CE7-D5487DACC8DF}"/>
            </a:ext>
          </a:extLst>
        </xdr:cNvPr>
        <xdr:cNvSpPr txBox="1"/>
      </xdr:nvSpPr>
      <xdr:spPr>
        <a:xfrm>
          <a:off x="7433945" y="4121785"/>
          <a:ext cx="2690495" cy="13646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_________________________________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C.P. Josefina Arredondo Sánchez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 fontAlgn="base">
            <a:lnSpc>
              <a:spcPct val="106000"/>
            </a:lnSpc>
            <a:spcAft>
              <a:spcPts val="800"/>
            </a:spcAft>
          </a:pPr>
          <a:r>
            <a:rPr lang="es-MX" sz="1000" b="1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Jefa de Contabilidad y Presupuestos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65096165.039999999</v>
      </c>
      <c r="C3" s="8">
        <f t="shared" ref="C3:F3" si="0">C4+C12</f>
        <v>108558486.48</v>
      </c>
      <c r="D3" s="8">
        <f t="shared" si="0"/>
        <v>106874062.28</v>
      </c>
      <c r="E3" s="8">
        <f t="shared" si="0"/>
        <v>66780589.239999995</v>
      </c>
      <c r="F3" s="8">
        <f t="shared" si="0"/>
        <v>1684424.2000000007</v>
      </c>
    </row>
    <row r="4" spans="1:6" x14ac:dyDescent="0.2">
      <c r="A4" s="5" t="s">
        <v>4</v>
      </c>
      <c r="B4" s="8">
        <f>SUM(B5:B11)</f>
        <v>13624932.029999999</v>
      </c>
      <c r="C4" s="8">
        <f>SUM(C5:C11)</f>
        <v>94593501.590000004</v>
      </c>
      <c r="D4" s="8">
        <f>SUM(D5:D11)</f>
        <v>94934474.609999999</v>
      </c>
      <c r="E4" s="8">
        <f>SUM(E5:E11)</f>
        <v>13283959.009999998</v>
      </c>
      <c r="F4" s="8">
        <f>SUM(F5:F11)</f>
        <v>-340973.020000002</v>
      </c>
    </row>
    <row r="5" spans="1:6" x14ac:dyDescent="0.2">
      <c r="A5" s="6" t="s">
        <v>5</v>
      </c>
      <c r="B5" s="9">
        <v>13623141.67</v>
      </c>
      <c r="C5" s="9">
        <v>52000101.619999997</v>
      </c>
      <c r="D5" s="9">
        <v>52344041.609999999</v>
      </c>
      <c r="E5" s="9">
        <f>B5+C5-D5</f>
        <v>13279201.68</v>
      </c>
      <c r="F5" s="9">
        <f t="shared" ref="F5:F11" si="1">E5-B5</f>
        <v>-343939.99000000022</v>
      </c>
    </row>
    <row r="6" spans="1:6" x14ac:dyDescent="0.2">
      <c r="A6" s="6" t="s">
        <v>6</v>
      </c>
      <c r="B6" s="9">
        <v>1790.36</v>
      </c>
      <c r="C6" s="9">
        <v>42593399.969999999</v>
      </c>
      <c r="D6" s="9">
        <v>42590433</v>
      </c>
      <c r="E6" s="9">
        <f t="shared" ref="E6:E11" si="2">B6+C6-D6</f>
        <v>4757.3299999982119</v>
      </c>
      <c r="F6" s="9">
        <f t="shared" si="1"/>
        <v>2966.9699999982122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51471233.009999998</v>
      </c>
      <c r="C12" s="8">
        <f>SUM(C13:C21)</f>
        <v>13964984.890000001</v>
      </c>
      <c r="D12" s="8">
        <f>SUM(D13:D21)</f>
        <v>11939587.67</v>
      </c>
      <c r="E12" s="8">
        <f>SUM(E13:E21)</f>
        <v>53496630.229999997</v>
      </c>
      <c r="F12" s="8">
        <f>SUM(F13:F21)</f>
        <v>2025397.2200000025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50472585.219999999</v>
      </c>
      <c r="C15" s="10">
        <v>13038797.49</v>
      </c>
      <c r="D15" s="10">
        <v>10774341.93</v>
      </c>
      <c r="E15" s="10">
        <f t="shared" si="4"/>
        <v>52737040.780000001</v>
      </c>
      <c r="F15" s="10">
        <f t="shared" si="3"/>
        <v>2264455.5600000024</v>
      </c>
    </row>
    <row r="16" spans="1:6" x14ac:dyDescent="0.2">
      <c r="A16" s="6" t="s">
        <v>14</v>
      </c>
      <c r="B16" s="9">
        <v>14564623.9</v>
      </c>
      <c r="C16" s="9">
        <v>926187.4</v>
      </c>
      <c r="D16" s="9">
        <v>432966.72</v>
      </c>
      <c r="E16" s="9">
        <f t="shared" si="4"/>
        <v>15057844.58</v>
      </c>
      <c r="F16" s="9">
        <f t="shared" si="3"/>
        <v>493220.6799999997</v>
      </c>
    </row>
    <row r="17" spans="1:6" x14ac:dyDescent="0.2">
      <c r="A17" s="6" t="s">
        <v>15</v>
      </c>
      <c r="B17" s="9">
        <v>5343.72</v>
      </c>
      <c r="C17" s="9">
        <v>0</v>
      </c>
      <c r="D17" s="9">
        <v>0</v>
      </c>
      <c r="E17" s="9">
        <f t="shared" si="4"/>
        <v>5343.72</v>
      </c>
      <c r="F17" s="9">
        <f t="shared" si="3"/>
        <v>0</v>
      </c>
    </row>
    <row r="18" spans="1:6" x14ac:dyDescent="0.2">
      <c r="A18" s="6" t="s">
        <v>16</v>
      </c>
      <c r="B18" s="9">
        <v>-13571319.83</v>
      </c>
      <c r="C18" s="9">
        <v>0</v>
      </c>
      <c r="D18" s="9">
        <v>732279.02</v>
      </c>
      <c r="E18" s="9">
        <f t="shared" si="4"/>
        <v>-14303598.85</v>
      </c>
      <c r="F18" s="9">
        <f t="shared" si="3"/>
        <v>-732279.01999999955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BF2D-20DC-4CEF-9A96-D2FD68A72E98}">
  <sheetPr>
    <pageSetUpPr fitToPage="1"/>
  </sheetPr>
  <dimension ref="B1:G23"/>
  <sheetViews>
    <sheetView showGridLines="0" tabSelected="1" topLeftCell="A5" zoomScaleNormal="100" workbookViewId="0">
      <selection sqref="A1:G36"/>
    </sheetView>
  </sheetViews>
  <sheetFormatPr baseColWidth="10" defaultColWidth="12" defaultRowHeight="11.25" x14ac:dyDescent="0.2"/>
  <cols>
    <col min="1" max="1" width="12" style="1"/>
    <col min="2" max="2" width="65.83203125" style="1" customWidth="1"/>
    <col min="3" max="7" width="20.83203125" style="1" customWidth="1"/>
    <col min="8" max="16384" width="12" style="1"/>
  </cols>
  <sheetData>
    <row r="1" spans="2:7" ht="45" customHeight="1" x14ac:dyDescent="0.2">
      <c r="B1" s="11" t="s">
        <v>26</v>
      </c>
      <c r="C1" s="12"/>
      <c r="D1" s="12"/>
      <c r="E1" s="12"/>
      <c r="F1" s="12"/>
      <c r="G1" s="13"/>
    </row>
    <row r="2" spans="2:7" x14ac:dyDescent="0.2">
      <c r="B2" s="3" t="s">
        <v>3</v>
      </c>
      <c r="C2" s="2" t="s">
        <v>20</v>
      </c>
      <c r="D2" s="2" t="s">
        <v>21</v>
      </c>
      <c r="E2" s="2" t="s">
        <v>22</v>
      </c>
      <c r="F2" s="2" t="s">
        <v>23</v>
      </c>
      <c r="G2" s="2" t="s">
        <v>25</v>
      </c>
    </row>
    <row r="3" spans="2:7" x14ac:dyDescent="0.2">
      <c r="B3" s="4" t="s">
        <v>0</v>
      </c>
      <c r="C3" s="8">
        <f>C4+C12</f>
        <v>65096165.039999999</v>
      </c>
      <c r="D3" s="8">
        <f t="shared" ref="D3:G3" si="0">D4+D12</f>
        <v>108558486.48</v>
      </c>
      <c r="E3" s="8">
        <f t="shared" si="0"/>
        <v>106874062.28</v>
      </c>
      <c r="F3" s="8">
        <f t="shared" si="0"/>
        <v>66780589.239999995</v>
      </c>
      <c r="G3" s="8">
        <f t="shared" si="0"/>
        <v>1684424.2000000007</v>
      </c>
    </row>
    <row r="4" spans="2:7" x14ac:dyDescent="0.2">
      <c r="B4" s="5" t="s">
        <v>4</v>
      </c>
      <c r="C4" s="8">
        <f>SUM(C5:C11)</f>
        <v>13624932.029999999</v>
      </c>
      <c r="D4" s="8">
        <f>SUM(D5:D11)</f>
        <v>94593501.590000004</v>
      </c>
      <c r="E4" s="8">
        <f>SUM(E5:E11)</f>
        <v>94934474.609999999</v>
      </c>
      <c r="F4" s="8">
        <f>SUM(F5:F11)</f>
        <v>13283959.009999998</v>
      </c>
      <c r="G4" s="8">
        <f>SUM(G5:G11)</f>
        <v>-340973.020000002</v>
      </c>
    </row>
    <row r="5" spans="2:7" x14ac:dyDescent="0.2">
      <c r="B5" s="6" t="s">
        <v>5</v>
      </c>
      <c r="C5" s="9">
        <v>13623141.67</v>
      </c>
      <c r="D5" s="9">
        <v>52000101.619999997</v>
      </c>
      <c r="E5" s="9">
        <v>52344041.609999999</v>
      </c>
      <c r="F5" s="9">
        <f>C5+D5-E5</f>
        <v>13279201.68</v>
      </c>
      <c r="G5" s="9">
        <f t="shared" ref="G5:G11" si="1">F5-C5</f>
        <v>-343939.99000000022</v>
      </c>
    </row>
    <row r="6" spans="2:7" x14ac:dyDescent="0.2">
      <c r="B6" s="6" t="s">
        <v>6</v>
      </c>
      <c r="C6" s="9">
        <v>1790.36</v>
      </c>
      <c r="D6" s="9">
        <v>42593399.969999999</v>
      </c>
      <c r="E6" s="9">
        <v>42590433</v>
      </c>
      <c r="F6" s="9">
        <f t="shared" ref="F6:F11" si="2">C6+D6-E6</f>
        <v>4757.3299999982119</v>
      </c>
      <c r="G6" s="9">
        <f t="shared" si="1"/>
        <v>2966.9699999982122</v>
      </c>
    </row>
    <row r="7" spans="2:7" x14ac:dyDescent="0.2">
      <c r="B7" s="6" t="s">
        <v>7</v>
      </c>
      <c r="C7" s="9">
        <v>0</v>
      </c>
      <c r="D7" s="9">
        <v>0</v>
      </c>
      <c r="E7" s="9">
        <v>0</v>
      </c>
      <c r="F7" s="9">
        <f t="shared" si="2"/>
        <v>0</v>
      </c>
      <c r="G7" s="9">
        <f t="shared" si="1"/>
        <v>0</v>
      </c>
    </row>
    <row r="8" spans="2:7" x14ac:dyDescent="0.2">
      <c r="B8" s="6" t="s">
        <v>1</v>
      </c>
      <c r="C8" s="9">
        <v>0</v>
      </c>
      <c r="D8" s="9">
        <v>0</v>
      </c>
      <c r="E8" s="9">
        <v>0</v>
      </c>
      <c r="F8" s="9">
        <f t="shared" si="2"/>
        <v>0</v>
      </c>
      <c r="G8" s="9">
        <f t="shared" si="1"/>
        <v>0</v>
      </c>
    </row>
    <row r="9" spans="2:7" x14ac:dyDescent="0.2">
      <c r="B9" s="6" t="s">
        <v>2</v>
      </c>
      <c r="C9" s="9">
        <v>0</v>
      </c>
      <c r="D9" s="9">
        <v>0</v>
      </c>
      <c r="E9" s="9">
        <v>0</v>
      </c>
      <c r="F9" s="9">
        <f t="shared" si="2"/>
        <v>0</v>
      </c>
      <c r="G9" s="9">
        <f t="shared" si="1"/>
        <v>0</v>
      </c>
    </row>
    <row r="10" spans="2:7" x14ac:dyDescent="0.2">
      <c r="B10" s="6" t="s">
        <v>8</v>
      </c>
      <c r="C10" s="9">
        <v>0</v>
      </c>
      <c r="D10" s="9">
        <v>0</v>
      </c>
      <c r="E10" s="9">
        <v>0</v>
      </c>
      <c r="F10" s="9">
        <f t="shared" si="2"/>
        <v>0</v>
      </c>
      <c r="G10" s="9">
        <f t="shared" si="1"/>
        <v>0</v>
      </c>
    </row>
    <row r="11" spans="2:7" x14ac:dyDescent="0.2">
      <c r="B11" s="6" t="s">
        <v>9</v>
      </c>
      <c r="C11" s="9">
        <v>0</v>
      </c>
      <c r="D11" s="9">
        <v>0</v>
      </c>
      <c r="E11" s="9">
        <v>0</v>
      </c>
      <c r="F11" s="9">
        <f t="shared" si="2"/>
        <v>0</v>
      </c>
      <c r="G11" s="9">
        <f t="shared" si="1"/>
        <v>0</v>
      </c>
    </row>
    <row r="12" spans="2:7" x14ac:dyDescent="0.2">
      <c r="B12" s="5" t="s">
        <v>10</v>
      </c>
      <c r="C12" s="8">
        <f>SUM(C13:C21)</f>
        <v>51471233.009999998</v>
      </c>
      <c r="D12" s="8">
        <f>SUM(D13:D21)</f>
        <v>13964984.890000001</v>
      </c>
      <c r="E12" s="8">
        <f>SUM(E13:E21)</f>
        <v>11939587.67</v>
      </c>
      <c r="F12" s="8">
        <f>SUM(F13:F21)</f>
        <v>53496630.229999997</v>
      </c>
      <c r="G12" s="8">
        <f>SUM(G13:G21)</f>
        <v>2025397.2200000025</v>
      </c>
    </row>
    <row r="13" spans="2:7" x14ac:dyDescent="0.2">
      <c r="B13" s="6" t="s">
        <v>11</v>
      </c>
      <c r="C13" s="9">
        <v>0</v>
      </c>
      <c r="D13" s="9">
        <v>0</v>
      </c>
      <c r="E13" s="9">
        <v>0</v>
      </c>
      <c r="F13" s="9">
        <f>C13+D13-E13</f>
        <v>0</v>
      </c>
      <c r="G13" s="9">
        <f t="shared" ref="G13:G21" si="3">F13-C13</f>
        <v>0</v>
      </c>
    </row>
    <row r="14" spans="2:7" x14ac:dyDescent="0.2">
      <c r="B14" s="6" t="s">
        <v>12</v>
      </c>
      <c r="C14" s="10">
        <v>0</v>
      </c>
      <c r="D14" s="10">
        <v>0</v>
      </c>
      <c r="E14" s="10">
        <v>0</v>
      </c>
      <c r="F14" s="10">
        <f t="shared" ref="F14:F21" si="4">C14+D14-E14</f>
        <v>0</v>
      </c>
      <c r="G14" s="10">
        <f t="shared" si="3"/>
        <v>0</v>
      </c>
    </row>
    <row r="15" spans="2:7" x14ac:dyDescent="0.2">
      <c r="B15" s="6" t="s">
        <v>13</v>
      </c>
      <c r="C15" s="10">
        <v>50472585.219999999</v>
      </c>
      <c r="D15" s="10">
        <v>13038797.49</v>
      </c>
      <c r="E15" s="10">
        <v>10774341.93</v>
      </c>
      <c r="F15" s="10">
        <f t="shared" si="4"/>
        <v>52737040.780000001</v>
      </c>
      <c r="G15" s="10">
        <f t="shared" si="3"/>
        <v>2264455.5600000024</v>
      </c>
    </row>
    <row r="16" spans="2:7" x14ac:dyDescent="0.2">
      <c r="B16" s="6" t="s">
        <v>14</v>
      </c>
      <c r="C16" s="9">
        <v>14564623.9</v>
      </c>
      <c r="D16" s="9">
        <v>926187.4</v>
      </c>
      <c r="E16" s="9">
        <v>432966.72</v>
      </c>
      <c r="F16" s="9">
        <f t="shared" si="4"/>
        <v>15057844.58</v>
      </c>
      <c r="G16" s="9">
        <f t="shared" si="3"/>
        <v>493220.6799999997</v>
      </c>
    </row>
    <row r="17" spans="2:7" x14ac:dyDescent="0.2">
      <c r="B17" s="6" t="s">
        <v>15</v>
      </c>
      <c r="C17" s="9">
        <v>5343.72</v>
      </c>
      <c r="D17" s="9">
        <v>0</v>
      </c>
      <c r="E17" s="9">
        <v>0</v>
      </c>
      <c r="F17" s="9">
        <f t="shared" si="4"/>
        <v>5343.72</v>
      </c>
      <c r="G17" s="9">
        <f t="shared" si="3"/>
        <v>0</v>
      </c>
    </row>
    <row r="18" spans="2:7" x14ac:dyDescent="0.2">
      <c r="B18" s="6" t="s">
        <v>16</v>
      </c>
      <c r="C18" s="9">
        <v>-13571319.83</v>
      </c>
      <c r="D18" s="9">
        <v>0</v>
      </c>
      <c r="E18" s="9">
        <v>732279.02</v>
      </c>
      <c r="F18" s="9">
        <f t="shared" si="4"/>
        <v>-14303598.85</v>
      </c>
      <c r="G18" s="9">
        <f t="shared" si="3"/>
        <v>-732279.01999999955</v>
      </c>
    </row>
    <row r="19" spans="2:7" x14ac:dyDescent="0.2">
      <c r="B19" s="6" t="s">
        <v>17</v>
      </c>
      <c r="C19" s="9">
        <v>0</v>
      </c>
      <c r="D19" s="9">
        <v>0</v>
      </c>
      <c r="E19" s="9">
        <v>0</v>
      </c>
      <c r="F19" s="9">
        <f t="shared" si="4"/>
        <v>0</v>
      </c>
      <c r="G19" s="9">
        <f t="shared" si="3"/>
        <v>0</v>
      </c>
    </row>
    <row r="20" spans="2:7" x14ac:dyDescent="0.2">
      <c r="B20" s="6" t="s">
        <v>18</v>
      </c>
      <c r="C20" s="9">
        <v>0</v>
      </c>
      <c r="D20" s="9">
        <v>0</v>
      </c>
      <c r="E20" s="9">
        <v>0</v>
      </c>
      <c r="F20" s="9">
        <f t="shared" si="4"/>
        <v>0</v>
      </c>
      <c r="G20" s="9">
        <f t="shared" si="3"/>
        <v>0</v>
      </c>
    </row>
    <row r="21" spans="2:7" x14ac:dyDescent="0.2">
      <c r="B21" s="6" t="s">
        <v>19</v>
      </c>
      <c r="C21" s="9">
        <v>0</v>
      </c>
      <c r="D21" s="9">
        <v>0</v>
      </c>
      <c r="E21" s="9">
        <v>0</v>
      </c>
      <c r="F21" s="9">
        <f t="shared" si="4"/>
        <v>0</v>
      </c>
      <c r="G21" s="9">
        <f t="shared" si="3"/>
        <v>0</v>
      </c>
    </row>
    <row r="23" spans="2:7" ht="12.75" x14ac:dyDescent="0.2">
      <c r="B23" s="7" t="s">
        <v>24</v>
      </c>
    </row>
  </sheetData>
  <sheetProtection formatCells="0" formatColumns="0" formatRows="0" autoFilter="0"/>
  <mergeCells count="1">
    <mergeCell ref="B1:G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EAA</vt:lpstr>
      <vt:lpstr>EAA (2)</vt:lpstr>
      <vt:lpstr>EAA!Área_de_impresión</vt:lpstr>
      <vt:lpstr>'EAA (2)'!Área_de_impresión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2026-01-26T19:50:19Z</cp:lastPrinted>
  <dcterms:created xsi:type="dcterms:W3CDTF">2014-02-09T04:04:15Z</dcterms:created>
  <dcterms:modified xsi:type="dcterms:W3CDTF">2026-01-26T19:51:19Z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