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ASEG_DIC_24\"/>
    </mc:Choice>
  </mc:AlternateContent>
  <xr:revisionPtr revIDLastSave="0" documentId="13_ncr:1_{94660113-3F03-428A-A07E-699FE4F4C699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3" l="1"/>
  <c r="C55" i="3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C45" i="3" l="1"/>
  <c r="C33" i="3"/>
  <c r="C61" i="3" s="1"/>
  <c r="B33" i="3"/>
  <c r="B45" i="3"/>
  <c r="B61" i="3" l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<sst xmlns="http://schemas.openxmlformats.org/spreadsheetml/2006/main" count="93" uniqueCount="58">
  <si>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</si>
  <si>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</si>
  <si>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</si>
  <si>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</si>
  <si>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</si>
  <si>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</si>
  <si>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</si>
  <si>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</si>
  <si>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</si>
  <si>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</si>
  <si>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</si>
  <si>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</si>
  <si>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</si>
  <si>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</si>
  <si>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</si>
  <si>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</si>
  <si>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</si>
  <si>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</si>
  <si>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</si>
  <si>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</si>
  <si>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</si>
  <si>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</si>
  <si>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</si>
  <si>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</si>
  <si>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</si>
  <si>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</si>
  <si>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</si>
  <si>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</si>
  <si>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</si>
  <si>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</si>
  <si>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</si>
  <si>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</si>
  <si>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</si>
  <si>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</si>
  <si>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</si>
  <si>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</si>
  <si>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</si>
  <si>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</si>
  <si>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</si>
  <si>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</si>
  <si>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</si>
  <si>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</si>
  <si>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</si>
  <si>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</si>
  <si>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</si>
  <si>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</si>
  <si>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</si>
  <si>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</si>
  <si>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</si>
  <si>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</si>
  <si>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</si>
  <si>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</si>
  <si>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</si>
  <si>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</si>
  <si>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</si>
  <si>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</si>
  <si>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</si>
  <si>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ESCUELA PREPARATORIA  REGIONAL DEL RINCON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</si>
</sst>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2" fillId="0" borderId="0" xfId="8" applyFont="1" applyFill="1" applyBorder="1" applyProtection="1">
      <protection locked="0"/>
    </xf>
    <xf numFmtId="0" fontId="5" fillId="0" borderId="0" xfId="8" applyFont="1" applyFill="1" applyBorder="1" applyAlignment="1" applyProtection="1">
      <alignment horizontal="center" vertical="center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49" fontId="5" fillId="0" borderId="0" xfId="8" applyNumberFormat="1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1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center" vertical="center" wrapText="1"/>
    </xf>
    <xf numFmtId="0" fontId="7" fillId="0" borderId="4" xfId="8" applyFont="1" applyFill="1" applyBorder="1" applyAlignment="1">
      <alignment horizontal="left" vertical="top" wrapText="1" indent="1"/>
    </xf>
    <xf numFmtId="0" fontId="1" fillId="0" borderId="4" xfId="8" applyFont="1" applyFill="1" applyBorder="1" applyAlignment="1" applyProtection="1">
      <alignment horizontal="center" vertical="top" wrapText="1"/>
      <protection locked="0"/>
    </xf>
    <xf numFmtId="0" fontId="7" fillId="0" borderId="4" xfId="8" applyFont="1" applyFill="1" applyBorder="1" applyAlignment="1">
      <alignment horizontal="left" vertical="top" wrapText="1" indent="2"/>
    </xf>
    <xf numFmtId="3" fontId="7" fillId="0" borderId="4" xfId="8" applyNumberFormat="1" applyFont="1" applyFill="1" applyBorder="1" applyAlignment="1" applyProtection="1">
      <alignment vertical="top" wrapText="1"/>
      <protection locked="0"/>
    </xf>
    <xf numFmtId="0" fontId="1" fillId="0" borderId="4" xfId="8" applyFont="1" applyFill="1" applyBorder="1" applyAlignment="1">
      <alignment horizontal="left" vertical="top" wrapText="1" indent="3"/>
    </xf>
    <xf numFmtId="3" fontId="1" fillId="0" borderId="4" xfId="8" applyNumberFormat="1" applyFont="1" applyFill="1" applyBorder="1" applyAlignment="1" applyProtection="1">
      <alignment vertical="top" wrapText="1"/>
      <protection locked="0"/>
    </xf>
    <xf numFmtId="0" fontId="1" fillId="0" borderId="4" xfId="8" applyFont="1" applyFill="1" applyBorder="1" applyAlignment="1">
      <alignment horizontal="left" vertical="top" wrapText="1"/>
    </xf>
    <xf numFmtId="3" fontId="1" fillId="0" borderId="4" xfId="8" applyNumberFormat="1" applyFont="1" applyFill="1" applyBorder="1" applyAlignment="1" applyProtection="1">
      <alignment horizontal="center" vertical="top" wrapText="1"/>
      <protection locked="0"/>
    </xf>
    <xf numFmtId="0" fontId="7" fillId="0" borderId="4" xfId="8" applyFont="1" applyFill="1" applyBorder="1" applyAlignment="1">
      <alignment vertical="top" wrapText="1"/>
    </xf>
    <xf numFmtId="0" fontId="1" fillId="0" borderId="4" xfId="8" applyFont="1" applyFill="1" applyBorder="1" applyAlignment="1">
      <alignment vertical="top" wrapText="1"/>
    </xf>
    <xf numFmtId="0" fontId="1" fillId="0" borderId="4" xfId="8" applyNumberFormat="1" applyFont="1" applyFill="1" applyBorder="1" applyAlignment="1">
      <alignment horizontal="center" vertical="top" wrapText="1"/>
    </xf>
    <xf numFmtId="0" fontId="1" fillId="0" borderId="4" xfId="8" applyNumberFormat="1" applyFont="1" applyFill="1" applyBorder="1" applyAlignment="1">
      <alignment horizontal="center" vertical="top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2865212</xdr:colOff>
      <xdr:row>68</xdr:row>
      <xdr:rowOff>23161</xdr:rowOff>
    </xdr:from>
    <xdr:ext cx="2384968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23345BF0-ED13-4B8A-9E0C-BD17A5974A5E}"/>
            </a:ext>
          </a:extLst>
        </xdr:cNvPr>
        <xdr:cNvSpPr txBox="1"/>
      </xdr:nvSpPr>
      <xdr:spPr>
        <a:xfrm>
          <a:off x="2865212" y="10165381"/>
          <a:ext cx="2384968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529293</xdr:colOff>
      <xdr:row>68</xdr:row>
      <xdr:rowOff>22860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50AD6F89-778B-4635-BC5E-86BF5F5624F3}"/>
            </a:ext>
          </a:extLst>
        </xdr:cNvPr>
        <xdr:cNvSpPr txBox="1"/>
      </xdr:nvSpPr>
      <xdr:spPr>
        <a:xfrm>
          <a:off x="5375613" y="1016508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67</xdr:row>
      <xdr:rowOff>343500</xdr:rowOff>
    </xdr:from>
    <xdr:ext cx="2689860" cy="13588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72B88ABF-20A1-43C0-98C0-4CE118A06076}"/>
            </a:ext>
          </a:extLst>
        </xdr:cNvPr>
        <xdr:cNvSpPr txBox="1"/>
      </xdr:nvSpPr>
      <xdr:spPr>
        <a:xfrm>
          <a:off x="0" y="10135200"/>
          <a:ext cx="268986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topLeftCell="A46" zoomScaleNormal="100" workbookViewId="0">
      <selection activeCell="C13" sqref="C13:C14"/>
    </sheetView>
  </sheetViews>
  <sheetFormatPr baseColWidth="10" defaultColWidth="12" defaultRowHeight="10.199999999999999" x14ac:dyDescent="0.2"/>
  <cols>
    <col min="1" max="1" width="90.85546875" style="1" customWidth="1"/>
    <col min="2" max="3" width="32.28515625" style="1" customWidth="1"/>
    <col min="4" max="16384" width="12" style="1"/>
  </cols>
  <sheetData>
    <row r="1" spans="1:22" ht="67.8" customHeight="1" x14ac:dyDescent="0.2">
      <c r="A1" s="7" t="s">
        <v>57</v>
      </c>
      <c r="B1" s="8"/>
      <c r="C1" s="9"/>
    </row>
    <row r="2" spans="1:22" ht="15" customHeight="1" x14ac:dyDescent="0.2">
      <c r="A2" s="10" t="s">
        <v>0</v>
      </c>
      <c r="B2" s="11">
        <v>2024</v>
      </c>
      <c r="C2" s="11">
        <v>2023</v>
      </c>
      <c r="V2" s="1" t="s">
        <v>1</v>
      </c>
    </row>
    <row r="3" spans="1:22" ht="13.2" customHeight="1" x14ac:dyDescent="0.2">
      <c r="A3" s="12" t="s">
        <v>39</v>
      </c>
      <c r="B3" s="13"/>
      <c r="C3" s="13"/>
    </row>
    <row r="4" spans="1:22" ht="13.2" customHeight="1" x14ac:dyDescent="0.2">
      <c r="A4" s="14" t="s">
        <v>2</v>
      </c>
      <c r="B4" s="15">
        <f>SUM(B5:B14)</f>
        <v>39536026.640000001</v>
      </c>
      <c r="C4" s="15">
        <f>SUM(C5:C14)</f>
        <v>34831849.710000001</v>
      </c>
      <c r="D4" s="2" t="s">
        <v>38</v>
      </c>
    </row>
    <row r="5" spans="1:22" ht="13.2" customHeight="1" x14ac:dyDescent="0.2">
      <c r="A5" s="16" t="s">
        <v>3</v>
      </c>
      <c r="B5" s="17">
        <v>0</v>
      </c>
      <c r="C5" s="17">
        <v>0</v>
      </c>
      <c r="D5" s="3">
        <v>100000</v>
      </c>
    </row>
    <row r="6" spans="1:22" ht="13.2" customHeight="1" x14ac:dyDescent="0.2">
      <c r="A6" s="16" t="s">
        <v>4</v>
      </c>
      <c r="B6" s="17">
        <v>0</v>
      </c>
      <c r="C6" s="17">
        <v>0</v>
      </c>
      <c r="D6" s="3">
        <v>200000</v>
      </c>
    </row>
    <row r="7" spans="1:22" ht="13.2" customHeight="1" x14ac:dyDescent="0.2">
      <c r="A7" s="16" t="s">
        <v>34</v>
      </c>
      <c r="B7" s="17">
        <v>0</v>
      </c>
      <c r="C7" s="17">
        <v>0</v>
      </c>
      <c r="D7" s="3">
        <v>300000</v>
      </c>
    </row>
    <row r="8" spans="1:22" ht="13.2" customHeight="1" x14ac:dyDescent="0.2">
      <c r="A8" s="16" t="s">
        <v>5</v>
      </c>
      <c r="B8" s="17">
        <v>0</v>
      </c>
      <c r="C8" s="17">
        <v>0</v>
      </c>
      <c r="D8" s="3">
        <v>400000</v>
      </c>
    </row>
    <row r="9" spans="1:22" ht="13.2" customHeight="1" x14ac:dyDescent="0.2">
      <c r="A9" s="16" t="s">
        <v>35</v>
      </c>
      <c r="B9" s="17">
        <v>0</v>
      </c>
      <c r="C9" s="17">
        <v>0</v>
      </c>
      <c r="D9" s="3">
        <v>500000</v>
      </c>
    </row>
    <row r="10" spans="1:22" ht="13.2" customHeight="1" x14ac:dyDescent="0.2">
      <c r="A10" s="16" t="s">
        <v>36</v>
      </c>
      <c r="B10" s="17">
        <v>0</v>
      </c>
      <c r="C10" s="17">
        <v>0</v>
      </c>
      <c r="D10" s="3">
        <v>600000</v>
      </c>
    </row>
    <row r="11" spans="1:22" ht="13.2" customHeight="1" x14ac:dyDescent="0.2">
      <c r="A11" s="16" t="s">
        <v>37</v>
      </c>
      <c r="B11" s="17">
        <v>5129455</v>
      </c>
      <c r="C11" s="17">
        <v>5083992.1500000004</v>
      </c>
      <c r="D11" s="3">
        <v>700000</v>
      </c>
    </row>
    <row r="12" spans="1:22" ht="13.2" customHeight="1" x14ac:dyDescent="0.2">
      <c r="A12" s="16" t="s">
        <v>40</v>
      </c>
      <c r="B12" s="17">
        <v>0</v>
      </c>
      <c r="C12" s="17">
        <v>0</v>
      </c>
      <c r="D12" s="3">
        <v>800000</v>
      </c>
    </row>
    <row r="13" spans="1:22" ht="13.2" customHeight="1" x14ac:dyDescent="0.2">
      <c r="A13" s="16" t="s">
        <v>41</v>
      </c>
      <c r="B13" s="17">
        <v>34406571.640000001</v>
      </c>
      <c r="C13" s="17">
        <v>29747857.559999999</v>
      </c>
      <c r="D13" s="3">
        <v>900000</v>
      </c>
    </row>
    <row r="14" spans="1:22" ht="13.2" customHeight="1" x14ac:dyDescent="0.2">
      <c r="A14" s="16" t="s">
        <v>6</v>
      </c>
      <c r="B14" s="17">
        <v>0</v>
      </c>
      <c r="C14" s="17">
        <v>0</v>
      </c>
      <c r="D14" s="2" t="s">
        <v>38</v>
      </c>
      <c r="E14" s="2" t="s">
        <v>53</v>
      </c>
    </row>
    <row r="15" spans="1:22" ht="13.2" customHeight="1" x14ac:dyDescent="0.2">
      <c r="A15" s="18"/>
      <c r="B15" s="19"/>
      <c r="C15" s="19"/>
      <c r="D15" s="2" t="s">
        <v>38</v>
      </c>
    </row>
    <row r="16" spans="1:22" ht="13.2" customHeight="1" x14ac:dyDescent="0.2">
      <c r="A16" s="14" t="s">
        <v>7</v>
      </c>
      <c r="B16" s="15">
        <f>SUM(B17:B32)</f>
        <v>37428454.119999997</v>
      </c>
      <c r="C16" s="15">
        <f>SUM(C17:C32)</f>
        <v>32908825.369999997</v>
      </c>
      <c r="D16" s="2" t="s">
        <v>38</v>
      </c>
    </row>
    <row r="17" spans="1:4" ht="13.2" customHeight="1" x14ac:dyDescent="0.2">
      <c r="A17" s="16" t="s">
        <v>8</v>
      </c>
      <c r="B17" s="17">
        <v>29454937.489999998</v>
      </c>
      <c r="C17" s="17">
        <v>26220945.59</v>
      </c>
      <c r="D17" s="3">
        <v>1000</v>
      </c>
    </row>
    <row r="18" spans="1:4" ht="13.2" customHeight="1" x14ac:dyDescent="0.2">
      <c r="A18" s="16" t="s">
        <v>9</v>
      </c>
      <c r="B18" s="17">
        <v>660714.21</v>
      </c>
      <c r="C18" s="17">
        <v>382582.83</v>
      </c>
      <c r="D18" s="3">
        <v>2000</v>
      </c>
    </row>
    <row r="19" spans="1:4" ht="13.2" customHeight="1" x14ac:dyDescent="0.2">
      <c r="A19" s="16" t="s">
        <v>10</v>
      </c>
      <c r="B19" s="17">
        <v>7301178.4199999999</v>
      </c>
      <c r="C19" s="17">
        <v>6296511.8499999996</v>
      </c>
      <c r="D19" s="3">
        <v>3000</v>
      </c>
    </row>
    <row r="20" spans="1:4" ht="13.2" customHeight="1" x14ac:dyDescent="0.2">
      <c r="A20" s="16" t="s">
        <v>11</v>
      </c>
      <c r="B20" s="17">
        <v>0</v>
      </c>
      <c r="C20" s="17">
        <v>0</v>
      </c>
      <c r="D20" s="3">
        <v>4100</v>
      </c>
    </row>
    <row r="21" spans="1:4" ht="13.2" customHeight="1" x14ac:dyDescent="0.2">
      <c r="A21" s="16" t="s">
        <v>54</v>
      </c>
      <c r="B21" s="17">
        <v>0</v>
      </c>
      <c r="C21" s="17">
        <v>0</v>
      </c>
      <c r="D21" s="3">
        <v>4200</v>
      </c>
    </row>
    <row r="22" spans="1:4" ht="13.2" customHeight="1" x14ac:dyDescent="0.2">
      <c r="A22" s="16" t="s">
        <v>42</v>
      </c>
      <c r="B22" s="17">
        <v>0</v>
      </c>
      <c r="C22" s="17">
        <v>0</v>
      </c>
      <c r="D22" s="3">
        <v>4300</v>
      </c>
    </row>
    <row r="23" spans="1:4" ht="13.2" customHeight="1" x14ac:dyDescent="0.2">
      <c r="A23" s="16" t="s">
        <v>12</v>
      </c>
      <c r="B23" s="17">
        <v>11624</v>
      </c>
      <c r="C23" s="17">
        <v>8785.1</v>
      </c>
      <c r="D23" s="3">
        <v>4400</v>
      </c>
    </row>
    <row r="24" spans="1:4" ht="13.2" customHeight="1" x14ac:dyDescent="0.2">
      <c r="A24" s="16" t="s">
        <v>13</v>
      </c>
      <c r="B24" s="17">
        <v>0</v>
      </c>
      <c r="C24" s="17">
        <v>0</v>
      </c>
      <c r="D24" s="3">
        <v>4500</v>
      </c>
    </row>
    <row r="25" spans="1:4" ht="13.2" customHeight="1" x14ac:dyDescent="0.2">
      <c r="A25" s="16" t="s">
        <v>14</v>
      </c>
      <c r="B25" s="17">
        <v>0</v>
      </c>
      <c r="C25" s="17">
        <v>0</v>
      </c>
      <c r="D25" s="3">
        <v>4600</v>
      </c>
    </row>
    <row r="26" spans="1:4" ht="13.2" customHeight="1" x14ac:dyDescent="0.2">
      <c r="A26" s="16" t="s">
        <v>15</v>
      </c>
      <c r="B26" s="17">
        <v>0</v>
      </c>
      <c r="C26" s="17">
        <v>0</v>
      </c>
      <c r="D26" s="3">
        <v>4700</v>
      </c>
    </row>
    <row r="27" spans="1:4" ht="13.2" customHeight="1" x14ac:dyDescent="0.2">
      <c r="A27" s="16" t="s">
        <v>16</v>
      </c>
      <c r="B27" s="17">
        <v>0</v>
      </c>
      <c r="C27" s="17">
        <v>0</v>
      </c>
      <c r="D27" s="3">
        <v>4800</v>
      </c>
    </row>
    <row r="28" spans="1:4" ht="13.2" customHeight="1" x14ac:dyDescent="0.2">
      <c r="A28" s="16" t="s">
        <v>17</v>
      </c>
      <c r="B28" s="17">
        <v>0</v>
      </c>
      <c r="C28" s="17">
        <v>0</v>
      </c>
      <c r="D28" s="3">
        <v>4900</v>
      </c>
    </row>
    <row r="29" spans="1:4" ht="13.2" customHeight="1" x14ac:dyDescent="0.2">
      <c r="A29" s="16" t="s">
        <v>43</v>
      </c>
      <c r="B29" s="17">
        <v>0</v>
      </c>
      <c r="C29" s="17">
        <v>0</v>
      </c>
      <c r="D29" s="3">
        <v>8100</v>
      </c>
    </row>
    <row r="30" spans="1:4" ht="13.2" customHeight="1" x14ac:dyDescent="0.2">
      <c r="A30" s="16" t="s">
        <v>18</v>
      </c>
      <c r="B30" s="17">
        <v>0</v>
      </c>
      <c r="C30" s="17">
        <v>0</v>
      </c>
      <c r="D30" s="3">
        <v>8300</v>
      </c>
    </row>
    <row r="31" spans="1:4" ht="13.2" customHeight="1" x14ac:dyDescent="0.2">
      <c r="A31" s="16" t="s">
        <v>19</v>
      </c>
      <c r="B31" s="17">
        <v>0</v>
      </c>
      <c r="C31" s="17">
        <v>0</v>
      </c>
      <c r="D31" s="3">
        <v>8500</v>
      </c>
    </row>
    <row r="32" spans="1:4" ht="13.2" customHeight="1" x14ac:dyDescent="0.2">
      <c r="A32" s="16" t="s">
        <v>20</v>
      </c>
      <c r="B32" s="17">
        <v>0</v>
      </c>
      <c r="C32" s="17">
        <v>0</v>
      </c>
      <c r="D32" s="2" t="s">
        <v>38</v>
      </c>
    </row>
    <row r="33" spans="1:4" ht="13.2" customHeight="1" x14ac:dyDescent="0.2">
      <c r="A33" s="12" t="s">
        <v>44</v>
      </c>
      <c r="B33" s="15">
        <f>B4-B16</f>
        <v>2107572.5200000033</v>
      </c>
      <c r="C33" s="15">
        <f>C4-C16</f>
        <v>1923024.3400000036</v>
      </c>
      <c r="D33" s="2" t="s">
        <v>38</v>
      </c>
    </row>
    <row r="34" spans="1:4" ht="13.2" customHeight="1" x14ac:dyDescent="0.2">
      <c r="A34" s="20"/>
      <c r="B34" s="19"/>
      <c r="C34" s="19"/>
      <c r="D34" s="2" t="s">
        <v>38</v>
      </c>
    </row>
    <row r="35" spans="1:4" ht="13.2" customHeight="1" x14ac:dyDescent="0.2">
      <c r="A35" s="12" t="s">
        <v>55</v>
      </c>
      <c r="B35" s="19"/>
      <c r="C35" s="19"/>
      <c r="D35" s="2" t="s">
        <v>38</v>
      </c>
    </row>
    <row r="36" spans="1:4" ht="13.2" customHeight="1" x14ac:dyDescent="0.2">
      <c r="A36" s="14" t="s">
        <v>2</v>
      </c>
      <c r="B36" s="15">
        <f>SUM(B37:B39)</f>
        <v>0</v>
      </c>
      <c r="C36" s="15">
        <f>SUM(C37:C39)</f>
        <v>0</v>
      </c>
      <c r="D36" s="2" t="s">
        <v>38</v>
      </c>
    </row>
    <row r="37" spans="1:4" ht="13.2" customHeight="1" x14ac:dyDescent="0.2">
      <c r="A37" s="16" t="s">
        <v>21</v>
      </c>
      <c r="B37" s="17">
        <v>0</v>
      </c>
      <c r="C37" s="17">
        <v>0</v>
      </c>
      <c r="D37" s="2">
        <v>620001</v>
      </c>
    </row>
    <row r="38" spans="1:4" ht="13.2" customHeight="1" x14ac:dyDescent="0.2">
      <c r="A38" s="16" t="s">
        <v>22</v>
      </c>
      <c r="B38" s="17">
        <v>0</v>
      </c>
      <c r="C38" s="17">
        <v>0</v>
      </c>
      <c r="D38" s="2">
        <v>621001</v>
      </c>
    </row>
    <row r="39" spans="1:4" ht="13.2" customHeight="1" x14ac:dyDescent="0.2">
      <c r="A39" s="16" t="s">
        <v>23</v>
      </c>
      <c r="B39" s="17">
        <v>0</v>
      </c>
      <c r="C39" s="17">
        <v>0</v>
      </c>
      <c r="D39" s="2" t="s">
        <v>38</v>
      </c>
    </row>
    <row r="40" spans="1:4" ht="13.2" customHeight="1" x14ac:dyDescent="0.2">
      <c r="A40" s="18"/>
      <c r="B40" s="19"/>
      <c r="C40" s="19"/>
      <c r="D40" s="2" t="s">
        <v>38</v>
      </c>
    </row>
    <row r="41" spans="1:4" ht="13.2" customHeight="1" x14ac:dyDescent="0.2">
      <c r="A41" s="14" t="s">
        <v>7</v>
      </c>
      <c r="B41" s="15">
        <f>SUM(B42:B44)</f>
        <v>1596080.0599999998</v>
      </c>
      <c r="C41" s="15">
        <f>SUM(C42:C44)</f>
        <v>165951.07999999999</v>
      </c>
      <c r="D41" s="2" t="s">
        <v>38</v>
      </c>
    </row>
    <row r="42" spans="1:4" ht="13.2" customHeight="1" x14ac:dyDescent="0.2">
      <c r="A42" s="16" t="s">
        <v>21</v>
      </c>
      <c r="B42" s="17">
        <v>81893.679999999993</v>
      </c>
      <c r="C42" s="17">
        <v>0</v>
      </c>
      <c r="D42" s="2">
        <v>6000</v>
      </c>
    </row>
    <row r="43" spans="1:4" ht="13.2" customHeight="1" x14ac:dyDescent="0.2">
      <c r="A43" s="16" t="s">
        <v>22</v>
      </c>
      <c r="B43" s="17">
        <v>1514186.38</v>
      </c>
      <c r="C43" s="17">
        <v>165951.07999999999</v>
      </c>
      <c r="D43" s="2">
        <v>5000</v>
      </c>
    </row>
    <row r="44" spans="1:4" ht="13.2" customHeight="1" x14ac:dyDescent="0.2">
      <c r="A44" s="16" t="s">
        <v>24</v>
      </c>
      <c r="B44" s="17">
        <v>0</v>
      </c>
      <c r="C44" s="17">
        <v>0</v>
      </c>
      <c r="D44" s="2">
        <v>7000</v>
      </c>
    </row>
    <row r="45" spans="1:4" ht="13.2" customHeight="1" x14ac:dyDescent="0.2">
      <c r="A45" s="12" t="s">
        <v>45</v>
      </c>
      <c r="B45" s="15">
        <f>B36-B41</f>
        <v>-1596080.0599999998</v>
      </c>
      <c r="C45" s="15">
        <f>C36-C41</f>
        <v>-165951.07999999999</v>
      </c>
      <c r="D45" s="2" t="s">
        <v>38</v>
      </c>
    </row>
    <row r="46" spans="1:4" ht="13.2" customHeight="1" x14ac:dyDescent="0.2">
      <c r="A46" s="20"/>
      <c r="B46" s="19"/>
      <c r="C46" s="19"/>
      <c r="D46" s="2" t="s">
        <v>38</v>
      </c>
    </row>
    <row r="47" spans="1:4" ht="13.2" customHeight="1" x14ac:dyDescent="0.2">
      <c r="A47" s="12" t="s">
        <v>56</v>
      </c>
      <c r="B47" s="19"/>
      <c r="C47" s="19"/>
      <c r="D47" s="2" t="s">
        <v>38</v>
      </c>
    </row>
    <row r="48" spans="1:4" ht="13.2" customHeight="1" x14ac:dyDescent="0.2">
      <c r="A48" s="14" t="s">
        <v>2</v>
      </c>
      <c r="B48" s="15">
        <f>SUM(B49+B52)</f>
        <v>0</v>
      </c>
      <c r="C48" s="15">
        <f>SUM(C49+C52)</f>
        <v>0</v>
      </c>
      <c r="D48" s="2" t="s">
        <v>38</v>
      </c>
    </row>
    <row r="49" spans="1:4" ht="13.2" customHeight="1" x14ac:dyDescent="0.2">
      <c r="A49" s="16" t="s">
        <v>25</v>
      </c>
      <c r="B49" s="17">
        <f>B50+B51</f>
        <v>0</v>
      </c>
      <c r="C49" s="17">
        <f>C50+C51</f>
        <v>0</v>
      </c>
      <c r="D49" s="2" t="s">
        <v>38</v>
      </c>
    </row>
    <row r="50" spans="1:4" ht="13.2" customHeight="1" x14ac:dyDescent="0.2">
      <c r="A50" s="16" t="s">
        <v>26</v>
      </c>
      <c r="B50" s="17">
        <v>0</v>
      </c>
      <c r="C50" s="17">
        <v>0</v>
      </c>
      <c r="D50" s="4" t="s">
        <v>48</v>
      </c>
    </row>
    <row r="51" spans="1:4" ht="13.2" customHeight="1" x14ac:dyDescent="0.2">
      <c r="A51" s="16" t="s">
        <v>27</v>
      </c>
      <c r="B51" s="17">
        <v>0</v>
      </c>
      <c r="C51" s="17">
        <v>0</v>
      </c>
      <c r="D51" s="4" t="s">
        <v>49</v>
      </c>
    </row>
    <row r="52" spans="1:4" ht="13.2" customHeight="1" x14ac:dyDescent="0.2">
      <c r="A52" s="16" t="s">
        <v>28</v>
      </c>
      <c r="B52" s="17">
        <v>0</v>
      </c>
      <c r="C52" s="17">
        <v>0</v>
      </c>
      <c r="D52" s="4" t="s">
        <v>50</v>
      </c>
    </row>
    <row r="53" spans="1:4" ht="13.2" customHeight="1" x14ac:dyDescent="0.2">
      <c r="A53" s="18"/>
      <c r="B53" s="19"/>
      <c r="C53" s="19"/>
      <c r="D53" s="2" t="s">
        <v>38</v>
      </c>
    </row>
    <row r="54" spans="1:4" ht="13.2" customHeight="1" x14ac:dyDescent="0.2">
      <c r="A54" s="14" t="s">
        <v>7</v>
      </c>
      <c r="B54" s="15">
        <f>SUM(B55+B58)</f>
        <v>583148.56999999995</v>
      </c>
      <c r="C54" s="15">
        <f>SUM(C55+C58)</f>
        <v>1624391.63</v>
      </c>
      <c r="D54" s="2" t="s">
        <v>38</v>
      </c>
    </row>
    <row r="55" spans="1:4" ht="13.2" customHeight="1" x14ac:dyDescent="0.2">
      <c r="A55" s="16" t="s">
        <v>29</v>
      </c>
      <c r="B55" s="17">
        <f>SUM(B56+B57)</f>
        <v>0</v>
      </c>
      <c r="C55" s="17">
        <f>SUM(C56+C57)</f>
        <v>0</v>
      </c>
      <c r="D55" s="2" t="s">
        <v>38</v>
      </c>
    </row>
    <row r="56" spans="1:4" ht="13.2" customHeight="1" x14ac:dyDescent="0.2">
      <c r="A56" s="16" t="s">
        <v>26</v>
      </c>
      <c r="B56" s="17">
        <v>0</v>
      </c>
      <c r="C56" s="17">
        <v>0</v>
      </c>
      <c r="D56" s="2" t="s">
        <v>51</v>
      </c>
    </row>
    <row r="57" spans="1:4" ht="13.2" customHeight="1" x14ac:dyDescent="0.2">
      <c r="A57" s="16" t="s">
        <v>27</v>
      </c>
      <c r="B57" s="17">
        <v>0</v>
      </c>
      <c r="C57" s="17">
        <v>0</v>
      </c>
      <c r="D57" s="2" t="s">
        <v>52</v>
      </c>
    </row>
    <row r="58" spans="1:4" ht="13.2" customHeight="1" x14ac:dyDescent="0.2">
      <c r="A58" s="16" t="s">
        <v>30</v>
      </c>
      <c r="B58" s="17">
        <v>583148.56999999995</v>
      </c>
      <c r="C58" s="17">
        <v>1624391.63</v>
      </c>
      <c r="D58" s="2" t="s">
        <v>38</v>
      </c>
    </row>
    <row r="59" spans="1:4" ht="13.2" customHeight="1" x14ac:dyDescent="0.2">
      <c r="A59" s="12" t="s">
        <v>46</v>
      </c>
      <c r="B59" s="15">
        <f>B48-B54</f>
        <v>-583148.56999999995</v>
      </c>
      <c r="C59" s="15">
        <f>C48-C54</f>
        <v>-1624391.63</v>
      </c>
      <c r="D59" s="2" t="s">
        <v>38</v>
      </c>
    </row>
    <row r="60" spans="1:4" ht="13.2" customHeight="1" x14ac:dyDescent="0.2">
      <c r="A60" s="20"/>
      <c r="B60" s="19"/>
      <c r="C60" s="19"/>
      <c r="D60" s="2" t="s">
        <v>38</v>
      </c>
    </row>
    <row r="61" spans="1:4" ht="13.2" customHeight="1" x14ac:dyDescent="0.2">
      <c r="A61" s="12" t="s">
        <v>31</v>
      </c>
      <c r="B61" s="15">
        <f>B59+B45+B33</f>
        <v>-71656.10999999661</v>
      </c>
      <c r="C61" s="15">
        <f>C59+C45+C33</f>
        <v>132681.63000000361</v>
      </c>
      <c r="D61" s="2" t="s">
        <v>38</v>
      </c>
    </row>
    <row r="62" spans="1:4" ht="13.2" customHeight="1" x14ac:dyDescent="0.2">
      <c r="A62" s="20"/>
      <c r="B62" s="19"/>
      <c r="C62" s="19"/>
      <c r="D62" s="2" t="s">
        <v>38</v>
      </c>
    </row>
    <row r="63" spans="1:4" ht="13.2" customHeight="1" x14ac:dyDescent="0.2">
      <c r="A63" s="12" t="s">
        <v>32</v>
      </c>
      <c r="B63" s="15">
        <v>13694797.779999999</v>
      </c>
      <c r="C63" s="15">
        <v>13562116.15</v>
      </c>
      <c r="D63" s="2" t="s">
        <v>38</v>
      </c>
    </row>
    <row r="64" spans="1:4" ht="13.2" customHeight="1" x14ac:dyDescent="0.2">
      <c r="A64" s="20"/>
      <c r="B64" s="19"/>
      <c r="C64" s="19"/>
      <c r="D64" s="2" t="s">
        <v>38</v>
      </c>
    </row>
    <row r="65" spans="1:4" ht="13.2" customHeight="1" x14ac:dyDescent="0.2">
      <c r="A65" s="12" t="s">
        <v>33</v>
      </c>
      <c r="B65" s="15">
        <v>13623141.67</v>
      </c>
      <c r="C65" s="15">
        <v>13694797.779999999</v>
      </c>
      <c r="D65" s="2" t="s">
        <v>38</v>
      </c>
    </row>
    <row r="66" spans="1:4" ht="11.25" customHeight="1" x14ac:dyDescent="0.2">
      <c r="A66" s="21"/>
      <c r="B66" s="22"/>
      <c r="C66" s="23"/>
    </row>
    <row r="68" spans="1:4" ht="27.75" customHeight="1" x14ac:dyDescent="0.2">
      <c r="A68" s="5" t="s">
        <v>47</v>
      </c>
      <c r="B68" s="6"/>
      <c r="C68" s="6"/>
    </row>
  </sheetData>
  <sheetProtection formatCells="0" formatColumns="0" formatRows="0" autoFilter="0"/>
  <mergeCells count="2">
    <mergeCell ref="A1:C1"/>
    <mergeCell ref="A68:C68"/>
  </mergeCells>
  <printOptions horizontalCentered="1" verticalCentered="1"/>
  <pageMargins left="2.7559055118110236" right="0.39370078740157483" top="0.39370078740157483" bottom="0.39370078740157483" header="0.31496062992125984" footer="0.31496062992125984"/>
  <pageSetup scale="51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Contabilidad_EPRR</cp:lastModifiedBy>
  <cp:revision/>
  <cp:lastPrinted>2025-01-28T19:14:55Z</cp:lastPrinted>
  <dcterms:created xsi:type="dcterms:W3CDTF">2012-12-11T20:31:36Z</dcterms:created>
  <dcterms:modified xsi:type="dcterms:W3CDTF">2025-01-28T19:17:17Z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