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anual 2023\EGRESOS\"/>
    </mc:Choice>
  </mc:AlternateContent>
  <bookViews>
    <workbookView xWindow="0" yWindow="180" windowWidth="20640" windowHeight="9560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N28" i="1"/>
  <c r="M28" i="1"/>
  <c r="L28" i="1"/>
  <c r="K28" i="1"/>
  <c r="J28" i="1"/>
  <c r="I28" i="1"/>
  <c r="H28" i="1"/>
  <c r="G28" i="1"/>
  <c r="F28" i="1"/>
  <c r="E28" i="1"/>
  <c r="O18" i="1"/>
  <c r="N18" i="1"/>
  <c r="M18" i="1"/>
  <c r="L18" i="1"/>
  <c r="K18" i="1"/>
  <c r="J18" i="1"/>
  <c r="I18" i="1"/>
  <c r="H18" i="1"/>
  <c r="G18" i="1"/>
  <c r="F18" i="1"/>
  <c r="E18" i="1"/>
  <c r="D10" i="1"/>
  <c r="D38" i="1" l="1"/>
  <c r="D48" i="1"/>
  <c r="D62" i="1"/>
  <c r="D18" i="1"/>
  <c r="D28" i="1"/>
  <c r="I38" i="1"/>
  <c r="I48" i="1"/>
  <c r="I62" i="1"/>
  <c r="H38" i="1"/>
  <c r="O28" i="1"/>
  <c r="M38" i="1"/>
  <c r="M48" i="1"/>
  <c r="M62" i="1"/>
  <c r="L62" i="1"/>
  <c r="L9" i="1" s="1"/>
  <c r="E38" i="1"/>
  <c r="E48" i="1"/>
  <c r="E62" i="1"/>
  <c r="O62" i="1" l="1"/>
  <c r="N62" i="1"/>
  <c r="K62" i="1"/>
  <c r="J62" i="1"/>
  <c r="H62" i="1"/>
  <c r="G62" i="1"/>
  <c r="F62" i="1"/>
  <c r="F38" i="1"/>
  <c r="G38" i="1"/>
  <c r="J38" i="1"/>
  <c r="K38" i="1"/>
  <c r="N38" i="1"/>
  <c r="N48" i="1" l="1"/>
  <c r="L50" i="1"/>
  <c r="K48" i="1"/>
  <c r="J48" i="1"/>
  <c r="H48" i="1"/>
  <c r="G48" i="1"/>
  <c r="F48" i="1"/>
  <c r="O9" i="1" l="1"/>
  <c r="N9" i="1"/>
  <c r="K9" i="1"/>
  <c r="J9" i="1"/>
  <c r="I9" i="1"/>
  <c r="H9" i="1"/>
  <c r="G9" i="1"/>
  <c r="F9" i="1"/>
  <c r="E9" i="1"/>
  <c r="D9" i="1"/>
  <c r="M9" i="1"/>
  <c r="C82" i="1" l="1"/>
  <c r="C81" i="1"/>
</calcChain>
</file>

<file path=xl/sharedStrings.xml><?xml version="1.0" encoding="utf-8"?>
<sst xmlns="http://schemas.openxmlformats.org/spreadsheetml/2006/main" count="94" uniqueCount="92">
  <si>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</si>
  <si>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</si>
  <si>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</si>
  <si>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</si>
  <si>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</si>
  <si>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</si>
  <si>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</si>
  <si>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</si>
  <si>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</si>
  <si>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</si>
  <si>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</si>
  <si>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</si>
  <si>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</si>
  <si>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</si>
  <si>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</si>
  <si>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</si>
  <si>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</si>
  <si>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</si>
  <si>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</si>
  <si>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</si>
  <si>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</si>
  <si>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</si>
  <si>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</si>
  <si>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</si>
  <si>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</si>
  <si>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</si>
  <si>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</si>
  <si>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</si>
  <si>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</si>
  <si>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</si>
  <si>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</si>
  <si>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</si>
  <si>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</si>
  <si>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</si>
  <si>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</si>
  <si>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</si>
  <si>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</si>
  <si>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</si>
  <si>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</si>
  <si>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</si>
  <si>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</si>
  <si>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</si>
  <si>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</si>
  <si>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</si>
  <si>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</si>
  <si>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</si>
  <si>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</si>
  <si>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</si>
  <si>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</si>
  <si>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</si>
  <si>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</si>
  <si>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</si>
  <si>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</si>
  <si>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</si>
  <si>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</si>
  <si>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</si>
  <si>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</si>
  <si>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</si>
  <si>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</si>
  <si>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</si>
  <si>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</si>
  <si>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</si>
  <si>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</si>
  <si>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</si>
  <si>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</si>
  <si>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</si>
  <si>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</si>
  <si>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</si>
  <si>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</si>
  <si>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</si>
  <si>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</si>
  <si>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</si>
  <si>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</si>
  <si>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</si>
  <si>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</si>
  <si>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</si>
  <si>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</si>
  <si>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</si>
  <si>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</si>
  <si>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</si>
  <si>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</si>
  <si>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</si>
  <si>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</si>
  <si>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</si>
  <si>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</si>
  <si>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</si>
  <si>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</si>
  <si>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</si>
  <si>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ESCUELA PREPARATORIA  REGIONAL DEL RINCON</t>
  </si>
  <si>
    <t xml:space="preserve"> </t>
  </si>
  <si>
    <t>Bajo protesta de decir verdad declaramos que los Estados Financieros y sus Notas son razonablemente correctos y responsabilidad del emisor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</si>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</sst>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3" fillId="0" borderId="0"/>
  </cellStyleXfs>
  <cellXfs count="37">
    <xf numFmtId="0" fontId="0" fillId="0" borderId="0" xfId="0"/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9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8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19" fillId="0" borderId="7" xfId="0" applyFont="1" applyBorder="1"/>
    <xf numFmtId="0" fontId="19" fillId="0" borderId="8" xfId="0" applyFont="1" applyBorder="1"/>
    <xf numFmtId="4" fontId="18" fillId="0" borderId="0" xfId="0" applyNumberFormat="1" applyFont="1" applyBorder="1"/>
    <xf numFmtId="0" fontId="20" fillId="23" borderId="10" xfId="0" applyFont="1" applyFill="1" applyBorder="1" applyAlignment="1">
      <alignment horizontal="center" vertical="center"/>
    </xf>
    <xf numFmtId="4" fontId="20" fillId="0" borderId="11" xfId="0" applyNumberFormat="1" applyFont="1" applyBorder="1"/>
    <xf numFmtId="4" fontId="21" fillId="0" borderId="11" xfId="0" applyNumberFormat="1" applyFont="1" applyFill="1" applyBorder="1"/>
    <xf numFmtId="4" fontId="16" fillId="0" borderId="0" xfId="0" applyNumberFormat="1" applyFont="1" applyFill="1" applyBorder="1"/>
    <xf numFmtId="0" fontId="16" fillId="0" borderId="0" xfId="0" applyFont="1" applyFill="1"/>
    <xf numFmtId="0" fontId="19" fillId="0" borderId="7" xfId="0" applyFont="1" applyFill="1" applyBorder="1"/>
    <xf numFmtId="0" fontId="16" fillId="0" borderId="0" xfId="0" applyFont="1" applyFill="1" applyBorder="1" applyAlignment="1">
      <alignment horizontal="justify" vertical="top" wrapText="1"/>
    </xf>
    <xf numFmtId="4" fontId="20" fillId="0" borderId="11" xfId="0" applyNumberFormat="1" applyFont="1" applyFill="1" applyBorder="1"/>
    <xf numFmtId="4" fontId="21" fillId="0" borderId="12" xfId="0" applyNumberFormat="1" applyFont="1" applyFill="1" applyBorder="1"/>
    <xf numFmtId="0" fontId="22" fillId="25" borderId="0" xfId="0" applyFont="1" applyFill="1"/>
    <xf numFmtId="0" fontId="18" fillId="24" borderId="7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  <xf numFmtId="0" fontId="18" fillId="23" borderId="14" xfId="0" applyFont="1" applyFill="1" applyBorder="1" applyAlignment="1">
      <alignment horizontal="center" vertical="top" wrapText="1"/>
    </xf>
    <xf numFmtId="0" fontId="18" fillId="23" borderId="15" xfId="0" applyFont="1" applyFill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6" xfId="0" applyFont="1" applyFill="1" applyBorder="1" applyAlignment="1">
      <alignment horizontal="center" vertical="center"/>
    </xf>
    <xf numFmtId="0" fontId="16" fillId="23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24" borderId="7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</cellXfs>
  <cellStyles count="167">
    <cellStyle name="20% - Énfasis4 2" xfId="35"/>
    <cellStyle name="20% - Énfasis4 3" xfId="36"/>
    <cellStyle name="Euro" xfId="37"/>
    <cellStyle name="Euro 2" xfId="38"/>
    <cellStyle name="Millares 2" xfId="39"/>
    <cellStyle name="Millares 2 2" xfId="40"/>
    <cellStyle name="Millares 3" xfId="41"/>
    <cellStyle name="Millares 4" xfId="42"/>
    <cellStyle name="Millares 5" xfId="43"/>
    <cellStyle name="Millares 5 2" xfId="44"/>
    <cellStyle name="Millares 6" xfId="45"/>
    <cellStyle name="Millares 7" xfId="46"/>
    <cellStyle name="Moneda 2" xfId="47"/>
    <cellStyle name="Moneda 2 2" xfId="48"/>
    <cellStyle name="Normal" xfId="0" builtinId="0"/>
    <cellStyle name="Normal 10" xfId="1"/>
    <cellStyle name="Normal 10 10" xfId="49"/>
    <cellStyle name="Normal 10 11" xfId="50"/>
    <cellStyle name="Normal 10 12" xfId="51"/>
    <cellStyle name="Normal 10 13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1" xfId="2"/>
    <cellStyle name="Normal 11 10" xfId="61"/>
    <cellStyle name="Normal 11 11" xfId="62"/>
    <cellStyle name="Normal 11 12" xfId="63"/>
    <cellStyle name="Normal 11 13" xfId="64"/>
    <cellStyle name="Normal 11 2" xfId="65"/>
    <cellStyle name="Normal 11 3" xfId="66"/>
    <cellStyle name="Normal 11 4" xfId="67"/>
    <cellStyle name="Normal 11 5" xfId="68"/>
    <cellStyle name="Normal 11 6" xfId="69"/>
    <cellStyle name="Normal 11 7" xfId="70"/>
    <cellStyle name="Normal 11 8" xfId="71"/>
    <cellStyle name="Normal 11 9" xfId="72"/>
    <cellStyle name="Normal 12" xfId="73"/>
    <cellStyle name="Normal 13" xfId="74"/>
    <cellStyle name="Normal 14" xfId="75"/>
    <cellStyle name="Normal 15" xfId="76"/>
    <cellStyle name="Normal 16" xfId="166"/>
    <cellStyle name="Normal 2" xfId="3"/>
    <cellStyle name="Normal 2 10" xfId="77"/>
    <cellStyle name="Normal 2 11" xfId="78"/>
    <cellStyle name="Normal 2 12" xfId="79"/>
    <cellStyle name="Normal 2 13" xfId="80"/>
    <cellStyle name="Normal 2 14" xfId="81"/>
    <cellStyle name="Normal 2 15" xfId="82"/>
    <cellStyle name="Normal 2 16" xfId="83"/>
    <cellStyle name="Normal 2 17" xfId="84"/>
    <cellStyle name="Normal 2 2" xfId="85"/>
    <cellStyle name="Normal 2 2 2" xfId="86"/>
    <cellStyle name="Normal 2 2 2 2" xfId="87"/>
    <cellStyle name="Normal 2 2 3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3" xfId="4"/>
    <cellStyle name="Normal 3 10" xfId="96"/>
    <cellStyle name="Normal 3 11" xfId="97"/>
    <cellStyle name="Normal 3 12" xfId="98"/>
    <cellStyle name="Normal 3 13" xfId="99"/>
    <cellStyle name="Normal 3 2" xfId="100"/>
    <cellStyle name="Normal 3 3" xfId="101"/>
    <cellStyle name="Normal 3 4" xfId="102"/>
    <cellStyle name="Normal 3 5" xfId="103"/>
    <cellStyle name="Normal 3 6" xfId="104"/>
    <cellStyle name="Normal 3 7" xfId="105"/>
    <cellStyle name="Normal 3 8" xfId="106"/>
    <cellStyle name="Normal 3 9" xfId="107"/>
    <cellStyle name="Normal 4" xfId="108"/>
    <cellStyle name="Normal 4 10" xfId="109"/>
    <cellStyle name="Normal 4 11" xfId="110"/>
    <cellStyle name="Normal 4 12" xfId="111"/>
    <cellStyle name="Normal 4 13" xfId="112"/>
    <cellStyle name="Normal 4 2" xfId="113"/>
    <cellStyle name="Normal 4 3" xfId="114"/>
    <cellStyle name="Normal 4 4" xfId="34"/>
    <cellStyle name="Normal 4 5" xfId="115"/>
    <cellStyle name="Normal 4 6" xfId="116"/>
    <cellStyle name="Normal 4 7" xfId="117"/>
    <cellStyle name="Normal 4 8" xfId="118"/>
    <cellStyle name="Normal 4 9" xfId="119"/>
    <cellStyle name="Normal 5" xfId="120"/>
    <cellStyle name="Normal 5 10" xfId="121"/>
    <cellStyle name="Normal 5 11" xfId="122"/>
    <cellStyle name="Normal 5 12" xfId="123"/>
    <cellStyle name="Normal 5 13" xfId="124"/>
    <cellStyle name="Normal 5 2" xfId="125"/>
    <cellStyle name="Normal 5 3" xfId="126"/>
    <cellStyle name="Normal 5 4" xfId="127"/>
    <cellStyle name="Normal 5 5" xfId="128"/>
    <cellStyle name="Normal 5 6" xfId="129"/>
    <cellStyle name="Normal 5 7" xfId="130"/>
    <cellStyle name="Normal 5 8" xfId="131"/>
    <cellStyle name="Normal 5 9" xfId="132"/>
    <cellStyle name="Normal 6" xfId="133"/>
    <cellStyle name="Normal 6 10" xfId="134"/>
    <cellStyle name="Normal 6 11" xfId="135"/>
    <cellStyle name="Normal 6 12" xfId="136"/>
    <cellStyle name="Normal 6 13" xfId="137"/>
    <cellStyle name="Normal 6 2" xfId="138"/>
    <cellStyle name="Normal 6 3" xfId="139"/>
    <cellStyle name="Normal 6 4" xfId="140"/>
    <cellStyle name="Normal 6 5" xfId="141"/>
    <cellStyle name="Normal 6 6" xfId="142"/>
    <cellStyle name="Normal 6 7" xfId="143"/>
    <cellStyle name="Normal 6 8" xfId="144"/>
    <cellStyle name="Normal 6 9" xfId="145"/>
    <cellStyle name="Normal 67" xfId="146"/>
    <cellStyle name="Normal 7" xfId="147"/>
    <cellStyle name="Normal 7 10" xfId="148"/>
    <cellStyle name="Normal 7 11" xfId="149"/>
    <cellStyle name="Normal 7 12" xfId="150"/>
    <cellStyle name="Normal 7 13" xfId="151"/>
    <cellStyle name="Normal 7 2" xfId="152"/>
    <cellStyle name="Normal 7 3" xfId="153"/>
    <cellStyle name="Normal 7 4" xfId="154"/>
    <cellStyle name="Normal 7 5" xfId="155"/>
    <cellStyle name="Normal 7 6" xfId="156"/>
    <cellStyle name="Normal 7 7" xfId="157"/>
    <cellStyle name="Normal 7 8" xfId="158"/>
    <cellStyle name="Normal 7 9" xfId="159"/>
    <cellStyle name="Normal 8" xfId="160"/>
    <cellStyle name="Normal 9" xfId="161"/>
    <cellStyle name="Notas 2" xfId="162"/>
    <cellStyle name="Notas 3" xfId="163"/>
    <cellStyle name="Porcentaje 2" xfId="164"/>
    <cellStyle name="Porcentaje 3" xfId="165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zoomScale="70" zoomScaleNormal="70" workbookViewId="0">
      <selection activeCell="C36" sqref="C36"/>
    </sheetView>
  </sheetViews>
  <sheetFormatPr baseColWidth="10" defaultColWidth="11.54296875" defaultRowHeight="13" x14ac:dyDescent="0.3"/>
  <cols>
    <col min="1" max="1" width="3.7265625" style="5" customWidth="1"/>
    <col min="2" max="2" width="67.7265625" style="5" bestFit="1" customWidth="1"/>
    <col min="3" max="3" width="24.26953125" style="11" customWidth="1"/>
    <col min="4" max="4" width="22.7265625" style="11" bestFit="1" customWidth="1"/>
    <col min="5" max="5" width="21.26953125" style="11" bestFit="1" customWidth="1"/>
    <col min="6" max="7" width="21.54296875" style="11" bestFit="1" customWidth="1"/>
    <col min="8" max="9" width="21.1796875" style="11" bestFit="1" customWidth="1"/>
    <col min="10" max="10" width="20.54296875" style="11" bestFit="1" customWidth="1"/>
    <col min="11" max="11" width="21.81640625" style="11" bestFit="1" customWidth="1"/>
    <col min="12" max="12" width="21.1796875" style="11" bestFit="1" customWidth="1"/>
    <col min="13" max="13" width="21.81640625" style="11" bestFit="1" customWidth="1"/>
    <col min="14" max="14" width="21.26953125" style="11" bestFit="1" customWidth="1"/>
    <col min="15" max="15" width="21.81640625" style="11" bestFit="1" customWidth="1"/>
    <col min="16" max="16384" width="11.54296875" style="5"/>
  </cols>
  <sheetData>
    <row r="1" spans="1:16" s="4" customFormat="1" x14ac:dyDescent="0.3">
      <c r="A1" s="30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4" customFormat="1" x14ac:dyDescent="0.3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4" customFormat="1" x14ac:dyDescent="0.3">
      <c r="A3" s="30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x14ac:dyDescent="0.3">
      <c r="C5" s="6" t="s">
        <v>89</v>
      </c>
      <c r="D5" s="6" t="s">
        <v>85</v>
      </c>
      <c r="E5" s="7" t="s">
        <v>88</v>
      </c>
      <c r="F5" s="7"/>
      <c r="G5" s="7"/>
      <c r="H5" s="8"/>
      <c r="I5" s="8"/>
      <c r="J5" s="8"/>
      <c r="K5" s="8"/>
      <c r="L5" s="8"/>
      <c r="M5" s="8"/>
      <c r="N5" s="8"/>
      <c r="O5" s="8"/>
    </row>
    <row r="8" spans="1:16" ht="15.5" x14ac:dyDescent="0.3">
      <c r="A8" s="31"/>
      <c r="B8" s="32"/>
      <c r="C8" s="15" t="s">
        <v>13</v>
      </c>
      <c r="D8" s="15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9"/>
    </row>
    <row r="9" spans="1:16" ht="15.75" customHeight="1" x14ac:dyDescent="0.35">
      <c r="A9" s="27" t="s">
        <v>12</v>
      </c>
      <c r="B9" s="28"/>
      <c r="C9" s="22">
        <v>32924347.299999997</v>
      </c>
      <c r="D9" s="16">
        <f t="shared" ref="D9:K9" si="0">SUM(D10+D18+D28+D38+D48+D58+D62+D71+D75)</f>
        <v>1951038.33</v>
      </c>
      <c r="E9" s="16">
        <f t="shared" si="0"/>
        <v>2345315.42</v>
      </c>
      <c r="F9" s="16">
        <f t="shared" si="0"/>
        <v>3333550.0900000003</v>
      </c>
      <c r="G9" s="16">
        <f t="shared" si="0"/>
        <v>2082959.46</v>
      </c>
      <c r="H9" s="16">
        <f t="shared" si="0"/>
        <v>2497368.8600000003</v>
      </c>
      <c r="I9" s="16">
        <f t="shared" si="0"/>
        <v>2819442.22</v>
      </c>
      <c r="J9" s="16">
        <f t="shared" si="0"/>
        <v>2307387.2600000002</v>
      </c>
      <c r="K9" s="16">
        <f t="shared" si="0"/>
        <v>2395310.54</v>
      </c>
      <c r="L9" s="16">
        <f>+L10+L18+L28+L38+L62</f>
        <v>2136620.3000000003</v>
      </c>
      <c r="M9" s="16">
        <f>SUM(M10+M18+M28+M38+M48+M58+M62+M71+M75)</f>
        <v>1915117.4000000001</v>
      </c>
      <c r="N9" s="16">
        <f>SUM(N10+N18+N28+N38+N48+N58+N62+N71+N75)</f>
        <v>2594069.17</v>
      </c>
      <c r="O9" s="16">
        <f>SUM(O10+O18+O28+O38+O48+O58+O62+O71+O75)</f>
        <v>4305598.4399999995</v>
      </c>
      <c r="P9" s="10"/>
    </row>
    <row r="10" spans="1:16" s="19" customFormat="1" ht="15.75" customHeight="1" x14ac:dyDescent="0.35">
      <c r="A10" s="33" t="s">
        <v>14</v>
      </c>
      <c r="B10" s="34"/>
      <c r="C10" s="22">
        <v>26055931.689999994</v>
      </c>
      <c r="D10" s="22">
        <f>SUM(D11:D17)</f>
        <v>1687517.9500000002</v>
      </c>
      <c r="E10" s="22">
        <f t="shared" ref="E10:O10" si="1">SUM(E11:E17)</f>
        <v>1816266.56</v>
      </c>
      <c r="F10" s="22">
        <f t="shared" si="1"/>
        <v>2796640.0300000003</v>
      </c>
      <c r="G10" s="22">
        <f t="shared" si="1"/>
        <v>1744666.56</v>
      </c>
      <c r="H10" s="22">
        <f t="shared" si="1"/>
        <v>2044706.6400000001</v>
      </c>
      <c r="I10" s="22">
        <f t="shared" si="1"/>
        <v>2104486.6</v>
      </c>
      <c r="J10" s="22">
        <f t="shared" si="1"/>
        <v>1848170.8</v>
      </c>
      <c r="K10" s="22">
        <f t="shared" si="1"/>
        <v>2027152.91</v>
      </c>
      <c r="L10" s="22">
        <f t="shared" si="1"/>
        <v>1956266.56</v>
      </c>
      <c r="M10" s="22">
        <f t="shared" si="1"/>
        <v>1727666.56</v>
      </c>
      <c r="N10" s="22">
        <f t="shared" si="1"/>
        <v>2079354.57</v>
      </c>
      <c r="O10" s="22">
        <f t="shared" si="1"/>
        <v>4010905.39</v>
      </c>
      <c r="P10" s="18"/>
    </row>
    <row r="11" spans="1:16" s="19" customFormat="1" ht="15.5" x14ac:dyDescent="0.35">
      <c r="A11" s="20">
        <v>1100</v>
      </c>
      <c r="B11" s="21" t="s">
        <v>15</v>
      </c>
      <c r="C11" s="17">
        <v>6504861.9699999997</v>
      </c>
      <c r="D11" s="17">
        <v>522559.71</v>
      </c>
      <c r="E11" s="17">
        <v>522559.71</v>
      </c>
      <c r="F11" s="17">
        <v>522559.71</v>
      </c>
      <c r="G11" s="17">
        <v>522559.71</v>
      </c>
      <c r="H11" s="17">
        <v>522559.71</v>
      </c>
      <c r="I11" s="17">
        <v>522559.71</v>
      </c>
      <c r="J11" s="17">
        <v>522559.71</v>
      </c>
      <c r="K11" s="17">
        <v>522559.71</v>
      </c>
      <c r="L11" s="17">
        <v>522559.71</v>
      </c>
      <c r="M11" s="17">
        <v>522559.71</v>
      </c>
      <c r="N11" s="17">
        <v>522559.71</v>
      </c>
      <c r="O11" s="17">
        <v>522559.71</v>
      </c>
      <c r="P11" s="18"/>
    </row>
    <row r="12" spans="1:16" s="19" customFormat="1" ht="15.5" x14ac:dyDescent="0.35">
      <c r="A12" s="20">
        <v>1200</v>
      </c>
      <c r="B12" s="21" t="s">
        <v>16</v>
      </c>
      <c r="C12" s="17">
        <v>902159.62</v>
      </c>
      <c r="D12" s="17">
        <v>88441.17</v>
      </c>
      <c r="E12" s="17">
        <v>106129.4</v>
      </c>
      <c r="F12" s="17">
        <v>106129.4</v>
      </c>
      <c r="G12" s="17">
        <v>106129.4</v>
      </c>
      <c r="H12" s="17">
        <v>106129.4</v>
      </c>
      <c r="I12" s="17">
        <v>106129.4</v>
      </c>
      <c r="J12" s="17">
        <v>106129.4</v>
      </c>
      <c r="K12" s="17">
        <v>106129.4</v>
      </c>
      <c r="L12" s="17">
        <v>106129.4</v>
      </c>
      <c r="M12" s="17">
        <v>106129.4</v>
      </c>
      <c r="N12" s="17">
        <v>106129.4</v>
      </c>
      <c r="O12" s="17">
        <v>82780.929999999993</v>
      </c>
      <c r="P12" s="18"/>
    </row>
    <row r="13" spans="1:16" ht="15.5" x14ac:dyDescent="0.35">
      <c r="A13" s="12">
        <v>1300</v>
      </c>
      <c r="B13" s="2" t="s">
        <v>17</v>
      </c>
      <c r="C13" s="17">
        <v>6330704.4699999997</v>
      </c>
      <c r="D13" s="17">
        <v>345372.6</v>
      </c>
      <c r="E13" s="17">
        <v>345372.6</v>
      </c>
      <c r="F13" s="17">
        <v>367346.07</v>
      </c>
      <c r="G13" s="17">
        <v>345372.6</v>
      </c>
      <c r="H13" s="17">
        <v>345372.6</v>
      </c>
      <c r="I13" s="17">
        <v>345372.6</v>
      </c>
      <c r="J13" s="17">
        <v>489712.12</v>
      </c>
      <c r="K13" s="17">
        <v>345372.6</v>
      </c>
      <c r="L13" s="17">
        <v>345372.6</v>
      </c>
      <c r="M13" s="17">
        <v>345372.6</v>
      </c>
      <c r="N13" s="17">
        <v>345372.6</v>
      </c>
      <c r="O13" s="17">
        <v>2567256.52</v>
      </c>
      <c r="P13" s="10"/>
    </row>
    <row r="14" spans="1:16" ht="15.5" x14ac:dyDescent="0.35">
      <c r="A14" s="12">
        <v>1400</v>
      </c>
      <c r="B14" s="2" t="s">
        <v>18</v>
      </c>
      <c r="C14" s="17">
        <v>2328913.0099999998</v>
      </c>
      <c r="D14" s="17">
        <v>161993.56</v>
      </c>
      <c r="E14" s="17">
        <v>161993.56</v>
      </c>
      <c r="F14" s="17">
        <v>161993.56</v>
      </c>
      <c r="G14" s="17">
        <v>161993.56</v>
      </c>
      <c r="H14" s="17">
        <v>161993.56</v>
      </c>
      <c r="I14" s="17">
        <v>161993.56</v>
      </c>
      <c r="J14" s="17">
        <v>161993.56</v>
      </c>
      <c r="K14" s="17">
        <v>331993.56</v>
      </c>
      <c r="L14" s="17">
        <v>161993.56</v>
      </c>
      <c r="M14" s="17">
        <v>161993.56</v>
      </c>
      <c r="N14" s="17">
        <v>161993.56</v>
      </c>
      <c r="O14" s="17">
        <v>161993.56</v>
      </c>
      <c r="P14" s="10"/>
    </row>
    <row r="15" spans="1:16" ht="15.5" x14ac:dyDescent="0.35">
      <c r="A15" s="12">
        <v>1500</v>
      </c>
      <c r="B15" s="2" t="s">
        <v>19</v>
      </c>
      <c r="C15" s="17">
        <v>8704651.4499999993</v>
      </c>
      <c r="D15" s="17">
        <v>549150.91</v>
      </c>
      <c r="E15" s="17">
        <v>660211.29</v>
      </c>
      <c r="F15" s="17">
        <v>573611.29</v>
      </c>
      <c r="G15" s="17">
        <v>563611.29</v>
      </c>
      <c r="H15" s="17">
        <v>888651.37</v>
      </c>
      <c r="I15" s="17">
        <v>948431.33</v>
      </c>
      <c r="J15" s="17">
        <v>547776.01</v>
      </c>
      <c r="K15" s="17">
        <v>560547.98</v>
      </c>
      <c r="L15" s="17">
        <v>800211.29</v>
      </c>
      <c r="M15" s="17">
        <v>571611.29</v>
      </c>
      <c r="N15" s="17">
        <v>923299.3</v>
      </c>
      <c r="O15" s="17">
        <v>656314.67000000004</v>
      </c>
      <c r="P15" s="10"/>
    </row>
    <row r="16" spans="1:16" ht="15.5" x14ac:dyDescent="0.35">
      <c r="A16" s="12">
        <v>1600</v>
      </c>
      <c r="B16" s="2" t="s">
        <v>20</v>
      </c>
      <c r="C16" s="17">
        <v>826232.24</v>
      </c>
      <c r="D16" s="17">
        <v>0</v>
      </c>
      <c r="E16" s="17">
        <v>0</v>
      </c>
      <c r="F16" s="17">
        <v>1045000</v>
      </c>
      <c r="G16" s="17">
        <v>25000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0"/>
    </row>
    <row r="17" spans="1:16" ht="15.5" x14ac:dyDescent="0.35">
      <c r="A17" s="12">
        <v>1700</v>
      </c>
      <c r="B17" s="2" t="s">
        <v>21</v>
      </c>
      <c r="C17" s="17">
        <v>458408.93</v>
      </c>
      <c r="D17" s="17">
        <v>20000</v>
      </c>
      <c r="E17" s="17">
        <v>20000</v>
      </c>
      <c r="F17" s="17">
        <v>20000</v>
      </c>
      <c r="G17" s="17">
        <v>20000</v>
      </c>
      <c r="H17" s="17">
        <v>20000</v>
      </c>
      <c r="I17" s="17">
        <v>20000</v>
      </c>
      <c r="J17" s="17">
        <v>20000</v>
      </c>
      <c r="K17" s="17">
        <v>160549.66</v>
      </c>
      <c r="L17" s="17">
        <v>20000</v>
      </c>
      <c r="M17" s="17">
        <v>20000</v>
      </c>
      <c r="N17" s="17">
        <v>20000</v>
      </c>
      <c r="O17" s="17">
        <v>20000</v>
      </c>
      <c r="P17" s="10"/>
    </row>
    <row r="18" spans="1:16" s="9" customFormat="1" ht="15.75" customHeight="1" x14ac:dyDescent="0.35">
      <c r="A18" s="35" t="s">
        <v>22</v>
      </c>
      <c r="B18" s="36"/>
      <c r="C18" s="22">
        <v>419263.6</v>
      </c>
      <c r="D18" s="22">
        <f t="shared" ref="D18:O18" si="2">SUM(D19:D27)</f>
        <v>10855.27</v>
      </c>
      <c r="E18" s="22">
        <f t="shared" si="2"/>
        <v>109155.27</v>
      </c>
      <c r="F18" s="22">
        <f t="shared" si="2"/>
        <v>152855.27000000002</v>
      </c>
      <c r="G18" s="22">
        <f t="shared" si="2"/>
        <v>11855.27</v>
      </c>
      <c r="H18" s="22">
        <f t="shared" si="2"/>
        <v>42955.270000000004</v>
      </c>
      <c r="I18" s="22">
        <f t="shared" si="2"/>
        <v>71955.27</v>
      </c>
      <c r="J18" s="22">
        <f t="shared" si="2"/>
        <v>10855.27</v>
      </c>
      <c r="K18" s="22">
        <f t="shared" si="2"/>
        <v>45055.270000000004</v>
      </c>
      <c r="L18" s="22">
        <f t="shared" si="2"/>
        <v>13955.27</v>
      </c>
      <c r="M18" s="22">
        <f t="shared" si="2"/>
        <v>13955.27</v>
      </c>
      <c r="N18" s="22">
        <f t="shared" si="2"/>
        <v>13955.27</v>
      </c>
      <c r="O18" s="22">
        <f t="shared" si="2"/>
        <v>22855.260000000002</v>
      </c>
      <c r="P18" s="14"/>
    </row>
    <row r="19" spans="1:16" ht="15.5" x14ac:dyDescent="0.35">
      <c r="A19" s="12">
        <v>2100</v>
      </c>
      <c r="B19" s="2" t="s">
        <v>23</v>
      </c>
      <c r="C19" s="17">
        <v>113000</v>
      </c>
      <c r="D19" s="17">
        <v>0</v>
      </c>
      <c r="E19" s="17">
        <v>69300</v>
      </c>
      <c r="F19" s="17">
        <v>15000</v>
      </c>
      <c r="G19" s="17">
        <v>0</v>
      </c>
      <c r="H19" s="17">
        <v>30100</v>
      </c>
      <c r="I19" s="17">
        <v>61100</v>
      </c>
      <c r="J19" s="17">
        <v>0</v>
      </c>
      <c r="K19" s="17">
        <v>18200</v>
      </c>
      <c r="L19" s="17">
        <v>3100</v>
      </c>
      <c r="M19" s="17">
        <v>3100</v>
      </c>
      <c r="N19" s="17">
        <v>3100</v>
      </c>
      <c r="O19" s="17">
        <v>12000</v>
      </c>
      <c r="P19" s="10"/>
    </row>
    <row r="20" spans="1:16" ht="15.5" x14ac:dyDescent="0.35">
      <c r="A20" s="12">
        <v>2200</v>
      </c>
      <c r="B20" s="2" t="s">
        <v>24</v>
      </c>
      <c r="C20" s="17">
        <v>6000</v>
      </c>
      <c r="D20" s="17">
        <v>0</v>
      </c>
      <c r="E20" s="17">
        <v>2000</v>
      </c>
      <c r="F20" s="17">
        <v>0</v>
      </c>
      <c r="G20" s="17">
        <v>0</v>
      </c>
      <c r="H20" s="17">
        <v>2000</v>
      </c>
      <c r="I20" s="17">
        <v>0</v>
      </c>
      <c r="J20" s="17">
        <v>0</v>
      </c>
      <c r="K20" s="17">
        <v>2000</v>
      </c>
      <c r="L20" s="17">
        <v>0</v>
      </c>
      <c r="M20" s="17">
        <v>0</v>
      </c>
      <c r="N20" s="17">
        <v>0</v>
      </c>
      <c r="O20" s="17">
        <v>0</v>
      </c>
      <c r="P20" s="10"/>
    </row>
    <row r="21" spans="1:16" ht="15.5" x14ac:dyDescent="0.35">
      <c r="A21" s="12">
        <v>2300</v>
      </c>
      <c r="B21" s="2" t="s">
        <v>25</v>
      </c>
      <c r="C21" s="17">
        <v>25000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0"/>
    </row>
    <row r="22" spans="1:16" ht="15.5" x14ac:dyDescent="0.35">
      <c r="A22" s="12">
        <v>2400</v>
      </c>
      <c r="B22" s="2" t="s">
        <v>26</v>
      </c>
      <c r="C22" s="17">
        <v>24000</v>
      </c>
      <c r="D22" s="17">
        <v>0</v>
      </c>
      <c r="E22" s="17">
        <v>10000</v>
      </c>
      <c r="F22" s="17">
        <v>17000</v>
      </c>
      <c r="G22" s="17">
        <v>1000</v>
      </c>
      <c r="H22" s="17">
        <v>0</v>
      </c>
      <c r="I22" s="17">
        <v>0</v>
      </c>
      <c r="J22" s="17">
        <v>0</v>
      </c>
      <c r="K22" s="17">
        <v>2000</v>
      </c>
      <c r="L22" s="17">
        <v>0</v>
      </c>
      <c r="M22" s="17">
        <v>0</v>
      </c>
      <c r="N22" s="17">
        <v>0</v>
      </c>
      <c r="O22" s="17">
        <v>0</v>
      </c>
      <c r="P22" s="10"/>
    </row>
    <row r="23" spans="1:16" ht="15.5" x14ac:dyDescent="0.35">
      <c r="A23" s="12">
        <v>2500</v>
      </c>
      <c r="B23" s="2" t="s">
        <v>27</v>
      </c>
      <c r="C23" s="17">
        <v>130263.6</v>
      </c>
      <c r="D23" s="17">
        <v>0</v>
      </c>
      <c r="E23" s="17">
        <v>12000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7000</v>
      </c>
      <c r="L23" s="17">
        <v>0</v>
      </c>
      <c r="M23" s="17">
        <v>0</v>
      </c>
      <c r="N23" s="17">
        <v>0</v>
      </c>
      <c r="O23" s="17">
        <v>0</v>
      </c>
      <c r="P23" s="10"/>
    </row>
    <row r="24" spans="1:16" ht="15.5" x14ac:dyDescent="0.35">
      <c r="A24" s="12">
        <v>2600</v>
      </c>
      <c r="B24" s="2" t="s">
        <v>28</v>
      </c>
      <c r="C24" s="17">
        <v>55000</v>
      </c>
      <c r="D24" s="17">
        <v>10855.27</v>
      </c>
      <c r="E24" s="17">
        <v>10855.27</v>
      </c>
      <c r="F24" s="17">
        <v>10855.27</v>
      </c>
      <c r="G24" s="17">
        <v>10855.27</v>
      </c>
      <c r="H24" s="17">
        <v>10855.27</v>
      </c>
      <c r="I24" s="17">
        <v>10855.27</v>
      </c>
      <c r="J24" s="17">
        <v>10855.27</v>
      </c>
      <c r="K24" s="17">
        <v>10855.27</v>
      </c>
      <c r="L24" s="17">
        <v>10855.27</v>
      </c>
      <c r="M24" s="17">
        <v>10855.27</v>
      </c>
      <c r="N24" s="17">
        <v>10855.27</v>
      </c>
      <c r="O24" s="17">
        <v>10855.26</v>
      </c>
      <c r="P24" s="10"/>
    </row>
    <row r="25" spans="1:16" ht="15.5" x14ac:dyDescent="0.35">
      <c r="A25" s="12">
        <v>2700</v>
      </c>
      <c r="B25" s="2" t="s">
        <v>29</v>
      </c>
      <c r="C25" s="17">
        <v>66000</v>
      </c>
      <c r="D25" s="17">
        <v>0</v>
      </c>
      <c r="E25" s="17">
        <v>0</v>
      </c>
      <c r="F25" s="17">
        <v>70000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0"/>
    </row>
    <row r="26" spans="1:16" ht="15" customHeight="1" x14ac:dyDescent="0.35">
      <c r="A26" s="35" t="s">
        <v>30</v>
      </c>
      <c r="B26" s="36"/>
      <c r="C26" s="22">
        <v>5231599.01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0"/>
    </row>
    <row r="27" spans="1:16" ht="15.5" x14ac:dyDescent="0.35">
      <c r="A27" s="12">
        <v>2900</v>
      </c>
      <c r="B27" s="2" t="s">
        <v>31</v>
      </c>
      <c r="C27" s="17">
        <v>550897.07999999996</v>
      </c>
      <c r="D27" s="17">
        <v>0</v>
      </c>
      <c r="E27" s="17">
        <v>5000</v>
      </c>
      <c r="F27" s="17">
        <v>40000</v>
      </c>
      <c r="G27" s="17">
        <v>0</v>
      </c>
      <c r="H27" s="17">
        <v>0</v>
      </c>
      <c r="I27" s="17">
        <v>0</v>
      </c>
      <c r="J27" s="17">
        <v>0</v>
      </c>
      <c r="K27" s="17">
        <v>5000</v>
      </c>
      <c r="L27" s="17">
        <v>0</v>
      </c>
      <c r="M27" s="17">
        <v>0</v>
      </c>
      <c r="N27" s="17">
        <v>0</v>
      </c>
      <c r="O27" s="17">
        <v>0</v>
      </c>
      <c r="P27" s="10"/>
    </row>
    <row r="28" spans="1:16" s="9" customFormat="1" ht="15.75" customHeight="1" x14ac:dyDescent="0.35">
      <c r="A28" s="25"/>
      <c r="B28" s="2" t="s">
        <v>32</v>
      </c>
      <c r="C28" s="17">
        <v>319337.71999999997</v>
      </c>
      <c r="D28" s="22">
        <f>SUM(D29:D37)</f>
        <v>252665.11</v>
      </c>
      <c r="E28" s="22">
        <f t="shared" ref="E28:N28" si="3">SUM(E29:E37)</f>
        <v>419893.59</v>
      </c>
      <c r="F28" s="22">
        <f t="shared" si="3"/>
        <v>384054.79000000004</v>
      </c>
      <c r="G28" s="22">
        <f t="shared" si="3"/>
        <v>326437.63</v>
      </c>
      <c r="H28" s="22">
        <f t="shared" si="3"/>
        <v>389706.95</v>
      </c>
      <c r="I28" s="22">
        <f t="shared" si="3"/>
        <v>643000.35</v>
      </c>
      <c r="J28" s="22">
        <f t="shared" si="3"/>
        <v>448361.19</v>
      </c>
      <c r="K28" s="22">
        <f t="shared" si="3"/>
        <v>323102.36</v>
      </c>
      <c r="L28" s="22">
        <f t="shared" si="3"/>
        <v>166398.47</v>
      </c>
      <c r="M28" s="22">
        <f t="shared" si="3"/>
        <v>173495.57</v>
      </c>
      <c r="N28" s="22">
        <f t="shared" si="3"/>
        <v>202560.33000000002</v>
      </c>
      <c r="O28" s="22">
        <f t="shared" ref="O28" si="4">SUM(O29:O37)</f>
        <v>271837.78999999998</v>
      </c>
      <c r="P28" s="14"/>
    </row>
    <row r="29" spans="1:16" ht="15.5" x14ac:dyDescent="0.35">
      <c r="A29" s="12">
        <v>3100</v>
      </c>
      <c r="B29" s="2" t="s">
        <v>33</v>
      </c>
      <c r="C29" s="17">
        <v>735400</v>
      </c>
      <c r="D29" s="17">
        <v>40455.019999999997</v>
      </c>
      <c r="E29" s="17">
        <v>41455.019999999997</v>
      </c>
      <c r="F29" s="17">
        <v>40955.019999999997</v>
      </c>
      <c r="G29" s="17">
        <v>40455.019999999997</v>
      </c>
      <c r="H29" s="17">
        <v>40455.019999999997</v>
      </c>
      <c r="I29" s="17">
        <v>40455.019999999997</v>
      </c>
      <c r="J29" s="17">
        <v>40455.019999999997</v>
      </c>
      <c r="K29" s="17">
        <v>40955.019999999997</v>
      </c>
      <c r="L29" s="17">
        <v>40455.019999999997</v>
      </c>
      <c r="M29" s="17">
        <v>40455.019999999997</v>
      </c>
      <c r="N29" s="17">
        <v>40455.019999999997</v>
      </c>
      <c r="O29" s="17">
        <v>40455.1</v>
      </c>
      <c r="P29" s="10"/>
    </row>
    <row r="30" spans="1:16" ht="15.5" x14ac:dyDescent="0.35">
      <c r="A30" s="12">
        <v>3200</v>
      </c>
      <c r="B30" s="2" t="s">
        <v>34</v>
      </c>
      <c r="C30" s="17">
        <v>190676.77</v>
      </c>
      <c r="D30" s="17">
        <v>0</v>
      </c>
      <c r="E30" s="17">
        <v>0</v>
      </c>
      <c r="F30" s="17">
        <v>20000</v>
      </c>
      <c r="G30" s="17">
        <v>0</v>
      </c>
      <c r="H30" s="17">
        <v>10000</v>
      </c>
      <c r="I30" s="17">
        <v>70000</v>
      </c>
      <c r="J30" s="17">
        <v>0</v>
      </c>
      <c r="K30" s="17">
        <v>30000</v>
      </c>
      <c r="L30" s="17">
        <v>0</v>
      </c>
      <c r="M30" s="17">
        <v>0</v>
      </c>
      <c r="N30" s="17">
        <v>0</v>
      </c>
      <c r="O30" s="17">
        <v>0</v>
      </c>
      <c r="P30" s="10"/>
    </row>
    <row r="31" spans="1:16" ht="15.5" x14ac:dyDescent="0.35">
      <c r="A31" s="12">
        <v>3300</v>
      </c>
      <c r="B31" s="2" t="s">
        <v>35</v>
      </c>
      <c r="C31" s="17">
        <v>2237090.6800000002</v>
      </c>
      <c r="D31" s="17">
        <v>57084.92</v>
      </c>
      <c r="E31" s="17">
        <v>59084.92</v>
      </c>
      <c r="F31" s="17">
        <v>62084.92</v>
      </c>
      <c r="G31" s="17">
        <v>57084.92</v>
      </c>
      <c r="H31" s="17">
        <v>57084.92</v>
      </c>
      <c r="I31" s="17">
        <v>132084.92000000001</v>
      </c>
      <c r="J31" s="17">
        <v>197084.92</v>
      </c>
      <c r="K31" s="17">
        <v>87084.92</v>
      </c>
      <c r="L31" s="17">
        <v>67084.92</v>
      </c>
      <c r="M31" s="17">
        <v>67084.92</v>
      </c>
      <c r="N31" s="17">
        <v>67084.92</v>
      </c>
      <c r="O31" s="17">
        <v>113084.92</v>
      </c>
      <c r="P31" s="10"/>
    </row>
    <row r="32" spans="1:16" ht="15.5" x14ac:dyDescent="0.35">
      <c r="A32" s="12">
        <v>3400</v>
      </c>
      <c r="B32" s="2" t="s">
        <v>36</v>
      </c>
      <c r="C32" s="17">
        <v>135000</v>
      </c>
      <c r="D32" s="17">
        <v>17000</v>
      </c>
      <c r="E32" s="17">
        <v>5000</v>
      </c>
      <c r="F32" s="17">
        <v>5000</v>
      </c>
      <c r="G32" s="17">
        <v>5000</v>
      </c>
      <c r="H32" s="17">
        <v>5000</v>
      </c>
      <c r="I32" s="17">
        <v>16000</v>
      </c>
      <c r="J32" s="17">
        <v>6000</v>
      </c>
      <c r="K32" s="17">
        <v>6000</v>
      </c>
      <c r="L32" s="17">
        <v>5000</v>
      </c>
      <c r="M32" s="17">
        <v>4000</v>
      </c>
      <c r="N32" s="17">
        <v>4000</v>
      </c>
      <c r="O32" s="17">
        <v>4000</v>
      </c>
      <c r="P32" s="10"/>
    </row>
    <row r="33" spans="1:16" ht="15.5" x14ac:dyDescent="0.35">
      <c r="A33" s="12">
        <v>3500</v>
      </c>
      <c r="B33" s="2" t="s">
        <v>37</v>
      </c>
      <c r="C33" s="17">
        <v>26000</v>
      </c>
      <c r="D33" s="17">
        <v>90000</v>
      </c>
      <c r="E33" s="17">
        <v>227539.84</v>
      </c>
      <c r="F33" s="17">
        <v>202539.84</v>
      </c>
      <c r="G33" s="17">
        <v>136481.88</v>
      </c>
      <c r="H33" s="17">
        <v>150000</v>
      </c>
      <c r="I33" s="17">
        <v>247000</v>
      </c>
      <c r="J33" s="17">
        <v>114435.24</v>
      </c>
      <c r="K33" s="17">
        <v>90690.12</v>
      </c>
      <c r="L33" s="17">
        <v>12138</v>
      </c>
      <c r="M33" s="17">
        <v>4435.24</v>
      </c>
      <c r="N33" s="17">
        <v>0</v>
      </c>
      <c r="O33" s="17">
        <v>4435.24</v>
      </c>
      <c r="P33" s="10"/>
    </row>
    <row r="34" spans="1:16" ht="15.5" x14ac:dyDescent="0.35">
      <c r="A34" s="12">
        <v>3600</v>
      </c>
      <c r="B34" s="2" t="s">
        <v>38</v>
      </c>
      <c r="C34" s="17">
        <v>315259.8</v>
      </c>
      <c r="D34" s="17">
        <v>0</v>
      </c>
      <c r="E34" s="17">
        <v>0</v>
      </c>
      <c r="F34" s="17">
        <v>0</v>
      </c>
      <c r="G34" s="17">
        <v>35000</v>
      </c>
      <c r="H34" s="17">
        <v>30000</v>
      </c>
      <c r="I34" s="17">
        <v>0</v>
      </c>
      <c r="J34" s="17">
        <v>30000</v>
      </c>
      <c r="K34" s="17">
        <v>0</v>
      </c>
      <c r="L34" s="17">
        <v>0</v>
      </c>
      <c r="M34" s="17">
        <v>35000</v>
      </c>
      <c r="N34" s="17">
        <v>0</v>
      </c>
      <c r="O34" s="17">
        <v>0</v>
      </c>
      <c r="P34" s="10"/>
    </row>
    <row r="35" spans="1:16" ht="15.5" x14ac:dyDescent="0.35">
      <c r="A35" s="12">
        <v>3700</v>
      </c>
      <c r="B35" s="2" t="s">
        <v>39</v>
      </c>
      <c r="C35" s="17">
        <v>721936.96</v>
      </c>
      <c r="D35" s="17">
        <v>0</v>
      </c>
      <c r="E35" s="17">
        <v>4000</v>
      </c>
      <c r="F35" s="17">
        <v>3000</v>
      </c>
      <c r="G35" s="17">
        <v>4000</v>
      </c>
      <c r="H35" s="17">
        <v>0</v>
      </c>
      <c r="I35" s="17">
        <v>3000</v>
      </c>
      <c r="J35" s="17">
        <v>0</v>
      </c>
      <c r="K35" s="17">
        <v>6000</v>
      </c>
      <c r="L35" s="17">
        <v>0</v>
      </c>
      <c r="M35" s="17">
        <v>3000</v>
      </c>
      <c r="N35" s="17">
        <v>3000</v>
      </c>
      <c r="O35" s="17">
        <v>0</v>
      </c>
      <c r="P35" s="10"/>
    </row>
    <row r="36" spans="1:16" ht="15.5" x14ac:dyDescent="0.35">
      <c r="A36" s="35" t="s">
        <v>40</v>
      </c>
      <c r="B36" s="36" t="s">
        <v>40</v>
      </c>
      <c r="C36" s="17">
        <v>20000</v>
      </c>
      <c r="D36" s="17">
        <v>3600</v>
      </c>
      <c r="E36" s="17">
        <v>11500</v>
      </c>
      <c r="F36" s="17">
        <v>4100</v>
      </c>
      <c r="G36" s="17">
        <v>3000</v>
      </c>
      <c r="H36" s="17">
        <v>42000</v>
      </c>
      <c r="I36" s="17">
        <v>77500</v>
      </c>
      <c r="J36" s="17">
        <v>3000</v>
      </c>
      <c r="K36" s="17">
        <v>12800</v>
      </c>
      <c r="L36" s="17">
        <v>3000</v>
      </c>
      <c r="M36" s="17">
        <v>3000</v>
      </c>
      <c r="N36" s="17">
        <v>71500</v>
      </c>
      <c r="O36" s="17">
        <v>62000</v>
      </c>
      <c r="P36" s="10"/>
    </row>
    <row r="37" spans="1:16" ht="15.5" x14ac:dyDescent="0.35">
      <c r="A37" s="12">
        <v>3900</v>
      </c>
      <c r="B37" s="2" t="s">
        <v>41</v>
      </c>
      <c r="C37" s="17">
        <v>0</v>
      </c>
      <c r="D37" s="17">
        <v>44525.17</v>
      </c>
      <c r="E37" s="17">
        <v>71313.81</v>
      </c>
      <c r="F37" s="17">
        <v>46375.01</v>
      </c>
      <c r="G37" s="17">
        <v>45415.81</v>
      </c>
      <c r="H37" s="17">
        <v>55167.01</v>
      </c>
      <c r="I37" s="17">
        <v>56960.41</v>
      </c>
      <c r="J37" s="17">
        <v>57386.01</v>
      </c>
      <c r="K37" s="17">
        <v>49572.3</v>
      </c>
      <c r="L37" s="17">
        <v>38720.53</v>
      </c>
      <c r="M37" s="17">
        <v>16520.39</v>
      </c>
      <c r="N37" s="17">
        <v>16520.39</v>
      </c>
      <c r="O37" s="17">
        <v>47862.53</v>
      </c>
      <c r="P37" s="10"/>
    </row>
    <row r="38" spans="1:16" s="9" customFormat="1" ht="15.75" customHeight="1" x14ac:dyDescent="0.35">
      <c r="A38" s="25" t="s">
        <v>40</v>
      </c>
      <c r="B38" s="2" t="s">
        <v>42</v>
      </c>
      <c r="C38" s="22">
        <v>0</v>
      </c>
      <c r="D38" s="22">
        <f>SUM(D39:D47)</f>
        <v>0</v>
      </c>
      <c r="E38" s="22">
        <f t="shared" ref="E38:N38" si="5">SUM(E39:E47)</f>
        <v>0</v>
      </c>
      <c r="F38" s="22">
        <f t="shared" si="5"/>
        <v>0</v>
      </c>
      <c r="G38" s="22">
        <f t="shared" si="5"/>
        <v>0</v>
      </c>
      <c r="H38" s="22">
        <f t="shared" si="5"/>
        <v>20000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L38" s="22">
        <v>0</v>
      </c>
      <c r="M38" s="22">
        <f t="shared" si="5"/>
        <v>0</v>
      </c>
      <c r="N38" s="22">
        <f t="shared" si="5"/>
        <v>0</v>
      </c>
      <c r="O38" s="22">
        <v>0</v>
      </c>
      <c r="P38" s="14"/>
    </row>
    <row r="39" spans="1:16" ht="15.5" x14ac:dyDescent="0.35">
      <c r="A39" s="12">
        <v>4100</v>
      </c>
      <c r="B39" s="2" t="s">
        <v>43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0"/>
    </row>
    <row r="40" spans="1:16" ht="15.5" x14ac:dyDescent="0.35">
      <c r="A40" s="12">
        <v>4200</v>
      </c>
      <c r="B40" s="2" t="s">
        <v>44</v>
      </c>
      <c r="C40" s="17">
        <v>20000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0"/>
    </row>
    <row r="41" spans="1:16" ht="15.5" x14ac:dyDescent="0.35">
      <c r="A41" s="12">
        <v>4300</v>
      </c>
      <c r="B41" s="2" t="s">
        <v>45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0"/>
    </row>
    <row r="42" spans="1:16" ht="15.5" x14ac:dyDescent="0.35">
      <c r="A42" s="12">
        <v>4400</v>
      </c>
      <c r="B42" s="2" t="s">
        <v>46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20000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0"/>
    </row>
    <row r="43" spans="1:16" ht="15.5" x14ac:dyDescent="0.35">
      <c r="A43" s="12">
        <v>4500</v>
      </c>
      <c r="B43" s="2" t="s">
        <v>47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0"/>
    </row>
    <row r="44" spans="1:16" ht="15.5" x14ac:dyDescent="0.35">
      <c r="A44" s="12">
        <v>4600</v>
      </c>
      <c r="B44" s="2" t="s">
        <v>48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0"/>
    </row>
    <row r="45" spans="1:16" ht="15.5" x14ac:dyDescent="0.35">
      <c r="A45" s="12"/>
      <c r="B45" s="2" t="s">
        <v>49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17">
        <v>0</v>
      </c>
      <c r="O45" s="17">
        <v>0</v>
      </c>
      <c r="P45" s="10"/>
    </row>
    <row r="46" spans="1:16" ht="15.5" x14ac:dyDescent="0.35">
      <c r="A46" s="12"/>
      <c r="B46" s="26"/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0"/>
    </row>
    <row r="47" spans="1:16" ht="15.5" x14ac:dyDescent="0.35">
      <c r="A47" s="12">
        <v>4900</v>
      </c>
      <c r="B47" s="2" t="s">
        <v>51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0"/>
    </row>
    <row r="48" spans="1:16" s="9" customFormat="1" ht="15.75" customHeight="1" x14ac:dyDescent="0.35">
      <c r="A48" s="25" t="s">
        <v>50</v>
      </c>
      <c r="B48" s="2" t="s">
        <v>52</v>
      </c>
      <c r="C48" s="22">
        <v>0</v>
      </c>
      <c r="D48" s="17">
        <f>SUM(D49:D57)</f>
        <v>0</v>
      </c>
      <c r="E48" s="17">
        <f t="shared" ref="E48:N50" si="6">SUM(E49:E57)</f>
        <v>0</v>
      </c>
      <c r="F48" s="17">
        <f t="shared" si="6"/>
        <v>0</v>
      </c>
      <c r="G48" s="17">
        <f t="shared" si="6"/>
        <v>0</v>
      </c>
      <c r="H48" s="17">
        <f t="shared" si="6"/>
        <v>0</v>
      </c>
      <c r="I48" s="17">
        <f t="shared" si="6"/>
        <v>0</v>
      </c>
      <c r="J48" s="17">
        <f t="shared" si="6"/>
        <v>0</v>
      </c>
      <c r="K48" s="17">
        <f t="shared" si="6"/>
        <v>0</v>
      </c>
      <c r="L48" s="17">
        <v>0</v>
      </c>
      <c r="M48" s="17">
        <f t="shared" si="6"/>
        <v>0</v>
      </c>
      <c r="N48" s="17">
        <f t="shared" si="6"/>
        <v>0</v>
      </c>
      <c r="O48" s="17">
        <v>0</v>
      </c>
      <c r="P48" s="14"/>
    </row>
    <row r="49" spans="1:16" ht="15.5" x14ac:dyDescent="0.35">
      <c r="A49" s="12">
        <v>5100</v>
      </c>
      <c r="B49" s="2" t="s">
        <v>53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0"/>
    </row>
    <row r="50" spans="1:16" ht="15.5" x14ac:dyDescent="0.35">
      <c r="A50" s="12">
        <v>5200</v>
      </c>
      <c r="B50" s="2" t="s">
        <v>54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f t="shared" si="6"/>
        <v>0</v>
      </c>
      <c r="M50" s="17">
        <v>0</v>
      </c>
      <c r="N50" s="17">
        <v>0</v>
      </c>
      <c r="O50" s="17">
        <v>0</v>
      </c>
      <c r="P50" s="10"/>
    </row>
    <row r="51" spans="1:16" ht="15.5" x14ac:dyDescent="0.35">
      <c r="A51" s="12">
        <v>5300</v>
      </c>
      <c r="B51" s="2" t="s">
        <v>55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0"/>
    </row>
    <row r="52" spans="1:16" ht="15.5" x14ac:dyDescent="0.35">
      <c r="A52" s="12">
        <v>5400</v>
      </c>
      <c r="B52" s="2" t="s">
        <v>56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0"/>
    </row>
    <row r="53" spans="1:16" ht="15.5" x14ac:dyDescent="0.35">
      <c r="A53" s="12">
        <v>5500</v>
      </c>
      <c r="B53" s="2" t="s">
        <v>57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0"/>
    </row>
    <row r="54" spans="1:16" ht="15.5" x14ac:dyDescent="0.35">
      <c r="A54" s="12">
        <v>5600</v>
      </c>
      <c r="B54" s="2" t="s">
        <v>58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0"/>
    </row>
    <row r="55" spans="1:16" ht="15.5" x14ac:dyDescent="0.35">
      <c r="A55" s="12">
        <v>5700</v>
      </c>
      <c r="B55" s="2" t="s">
        <v>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0"/>
    </row>
    <row r="56" spans="1:16" ht="15.5" x14ac:dyDescent="0.35">
      <c r="A56" s="12">
        <v>5800</v>
      </c>
      <c r="B56" s="26"/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0"/>
    </row>
    <row r="57" spans="1:16" ht="15.5" x14ac:dyDescent="0.35">
      <c r="A57" s="12">
        <v>5900</v>
      </c>
      <c r="B57" s="2" t="s">
        <v>61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0"/>
    </row>
    <row r="58" spans="1:16" s="9" customFormat="1" ht="15.75" customHeight="1" x14ac:dyDescent="0.35">
      <c r="A58" s="25" t="s">
        <v>60</v>
      </c>
      <c r="B58" s="2" t="s">
        <v>62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4"/>
    </row>
    <row r="59" spans="1:16" ht="15.5" x14ac:dyDescent="0.35">
      <c r="A59" s="12">
        <v>6100</v>
      </c>
      <c r="B59" s="2" t="s">
        <v>63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0"/>
    </row>
    <row r="60" spans="1:16" ht="15.5" x14ac:dyDescent="0.35">
      <c r="A60" s="12">
        <v>6200</v>
      </c>
      <c r="B60" s="26"/>
      <c r="C60" s="17">
        <v>1197553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0"/>
    </row>
    <row r="61" spans="1:16" ht="15.5" x14ac:dyDescent="0.35">
      <c r="A61" s="12">
        <v>6300</v>
      </c>
      <c r="B61" s="2" t="s">
        <v>65</v>
      </c>
      <c r="C61" s="17">
        <v>1197553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0"/>
    </row>
    <row r="62" spans="1:16" s="9" customFormat="1" ht="15.75" customHeight="1" x14ac:dyDescent="0.35">
      <c r="A62" s="25" t="s">
        <v>64</v>
      </c>
      <c r="B62" s="2" t="s">
        <v>66</v>
      </c>
      <c r="C62" s="16">
        <v>0</v>
      </c>
      <c r="D62" s="16">
        <f t="shared" ref="D62:N62" si="7">SUM(D63:D70)</f>
        <v>0</v>
      </c>
      <c r="E62" s="16">
        <f t="shared" si="7"/>
        <v>0</v>
      </c>
      <c r="F62" s="16">
        <f t="shared" si="7"/>
        <v>0</v>
      </c>
      <c r="G62" s="16">
        <f t="shared" si="7"/>
        <v>0</v>
      </c>
      <c r="H62" s="16">
        <f t="shared" si="7"/>
        <v>0</v>
      </c>
      <c r="I62" s="16">
        <f t="shared" si="7"/>
        <v>0</v>
      </c>
      <c r="J62" s="16">
        <f t="shared" si="7"/>
        <v>0</v>
      </c>
      <c r="K62" s="16">
        <f t="shared" si="7"/>
        <v>0</v>
      </c>
      <c r="L62" s="16">
        <f t="shared" si="7"/>
        <v>0</v>
      </c>
      <c r="M62" s="16">
        <f t="shared" si="7"/>
        <v>0</v>
      </c>
      <c r="N62" s="16">
        <f t="shared" si="7"/>
        <v>298199</v>
      </c>
      <c r="O62" s="16">
        <f>SUM(O63:O70)</f>
        <v>0</v>
      </c>
      <c r="P62" s="14"/>
    </row>
    <row r="63" spans="1:16" ht="15.5" x14ac:dyDescent="0.35">
      <c r="A63" s="12">
        <v>7100</v>
      </c>
      <c r="B63" s="2" t="s">
        <v>67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0"/>
    </row>
    <row r="64" spans="1:16" ht="15.5" x14ac:dyDescent="0.35">
      <c r="A64" s="12">
        <v>7200</v>
      </c>
      <c r="B64" s="2" t="s">
        <v>68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0"/>
    </row>
    <row r="65" spans="1:16" ht="15.5" x14ac:dyDescent="0.35">
      <c r="A65" s="12">
        <v>7300</v>
      </c>
      <c r="B65" s="2" t="s">
        <v>69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0"/>
    </row>
    <row r="66" spans="1:16" ht="15.5" x14ac:dyDescent="0.35">
      <c r="A66" s="12">
        <v>7400</v>
      </c>
      <c r="B66" s="2" t="s">
        <v>87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0"/>
    </row>
    <row r="67" spans="1:16" ht="15.5" x14ac:dyDescent="0.35">
      <c r="A67" s="12">
        <v>7500</v>
      </c>
      <c r="B67" s="2" t="s">
        <v>70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0"/>
    </row>
    <row r="68" spans="1:16" ht="15.5" x14ac:dyDescent="0.35">
      <c r="A68" s="12">
        <v>7600</v>
      </c>
      <c r="B68" s="2" t="s">
        <v>71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298199</v>
      </c>
      <c r="O68" s="17">
        <v>0</v>
      </c>
      <c r="P68" s="10"/>
    </row>
    <row r="69" spans="1:16" ht="15.5" x14ac:dyDescent="0.35">
      <c r="A69" s="12"/>
      <c r="B69" s="26"/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0"/>
    </row>
    <row r="70" spans="1:16" ht="15.5" x14ac:dyDescent="0.35">
      <c r="A70" s="12">
        <v>7900</v>
      </c>
      <c r="B70" s="2" t="s">
        <v>73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0"/>
    </row>
    <row r="71" spans="1:16" s="9" customFormat="1" ht="15.75" customHeight="1" x14ac:dyDescent="0.35">
      <c r="A71" s="25" t="s">
        <v>72</v>
      </c>
      <c r="B71" s="2" t="s">
        <v>74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4"/>
    </row>
    <row r="72" spans="1:16" ht="15.5" x14ac:dyDescent="0.35">
      <c r="A72" s="12">
        <v>8100</v>
      </c>
      <c r="B72" s="2" t="s">
        <v>75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0"/>
    </row>
    <row r="73" spans="1:16" ht="15.5" x14ac:dyDescent="0.35">
      <c r="A73" s="12">
        <v>8200</v>
      </c>
      <c r="B73" s="26"/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0"/>
    </row>
    <row r="74" spans="1:16" ht="15.5" x14ac:dyDescent="0.35">
      <c r="A74" s="12">
        <v>8300</v>
      </c>
      <c r="B74" s="2" t="s">
        <v>77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0"/>
    </row>
    <row r="75" spans="1:16" s="9" customFormat="1" ht="15.75" customHeight="1" x14ac:dyDescent="0.35">
      <c r="A75" s="25" t="s">
        <v>76</v>
      </c>
      <c r="B75" s="2" t="s">
        <v>78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4"/>
    </row>
    <row r="76" spans="1:16" ht="15.5" x14ac:dyDescent="0.35">
      <c r="A76" s="12">
        <v>9100</v>
      </c>
      <c r="B76" s="2" t="s">
        <v>79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0"/>
    </row>
    <row r="77" spans="1:16" ht="15.5" x14ac:dyDescent="0.35">
      <c r="A77" s="12">
        <v>9200</v>
      </c>
      <c r="B77" s="2" t="s">
        <v>80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0"/>
    </row>
    <row r="78" spans="1:16" ht="15.5" x14ac:dyDescent="0.35">
      <c r="A78" s="12">
        <v>9300</v>
      </c>
      <c r="B78" s="2" t="s">
        <v>81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"/>
    </row>
    <row r="79" spans="1:16" ht="15.5" x14ac:dyDescent="0.35">
      <c r="A79" s="12">
        <v>9400</v>
      </c>
      <c r="B79" s="2" t="s">
        <v>82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"/>
    </row>
    <row r="80" spans="1:16" ht="15.5" x14ac:dyDescent="0.35">
      <c r="A80" s="12">
        <v>9500</v>
      </c>
      <c r="B80" s="3" t="s">
        <v>83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"/>
    </row>
    <row r="81" spans="1:16" ht="15.5" x14ac:dyDescent="0.35">
      <c r="A81" s="12">
        <v>9600</v>
      </c>
      <c r="B81" s="24" t="s">
        <v>90</v>
      </c>
      <c r="C81" s="17">
        <f>SUM(D81:O81)</f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"/>
    </row>
    <row r="82" spans="1:16" ht="15.5" x14ac:dyDescent="0.35">
      <c r="A82" s="13">
        <v>9900</v>
      </c>
      <c r="C82" s="23">
        <f>SUM(D82:O82)</f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"/>
    </row>
    <row r="83" spans="1:16" x14ac:dyDescent="0.3">
      <c r="A83" s="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"/>
    </row>
    <row r="85" spans="1:16" x14ac:dyDescent="0.3">
      <c r="L85" s="10"/>
    </row>
  </sheetData>
  <mergeCells count="10">
    <mergeCell ref="A10:B10"/>
    <mergeCell ref="A18:B18"/>
    <mergeCell ref="A26:B26"/>
    <mergeCell ref="A36:B36"/>
    <mergeCell ref="A9:B9"/>
    <mergeCell ref="A4:O4"/>
    <mergeCell ref="A1:O1"/>
    <mergeCell ref="A2:O2"/>
    <mergeCell ref="A3:O3"/>
    <mergeCell ref="A8:B8"/>
  </mergeCells>
  <printOptions horizontalCentered="1"/>
  <pageMargins left="0.25" right="0.25" top="0.75" bottom="0.75" header="0.3" footer="0.3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Josefina Arredondo Sánchez</cp:lastModifiedBy>
  <cp:lastPrinted>2023-05-02T17:48:05Z</cp:lastPrinted>
  <dcterms:created xsi:type="dcterms:W3CDTF">2014-01-23T15:01:32Z</dcterms:created>
  <dcterms:modified xsi:type="dcterms:W3CDTF">2023-05-02T17:48:27Z</dcterms:modified>
</cp:coreProperties>
</file>