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4D51DDF7-51DE-4C6E-9C7D-50DEDAB2031F}" xr6:coauthVersionLast="47" xr6:coauthVersionMax="47" xr10:uidLastSave="{00000000-0000-0000-0000-000000000000}"/>
  <bookViews>
    <workbookView xWindow="-120" yWindow="-120" windowWidth="20730" windowHeight="11040" xr2:uid="{9995AF2C-DA3F-42EA-BC47-3AC5F9A76D02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70" i="1"/>
  <c r="F63" i="1"/>
  <c r="E63" i="1"/>
  <c r="F58" i="1"/>
  <c r="F74" i="1" s="1"/>
  <c r="E58" i="1"/>
  <c r="E74" i="1" s="1"/>
  <c r="C55" i="1"/>
  <c r="B55" i="1"/>
  <c r="F52" i="1"/>
  <c r="E52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C43" i="1" s="1"/>
  <c r="C57" i="1" s="1"/>
  <c r="B22" i="1"/>
  <c r="B43" i="1" s="1"/>
  <c r="B57" i="1" s="1"/>
  <c r="F20" i="1"/>
  <c r="E20" i="1"/>
  <c r="F16" i="1"/>
  <c r="E16" i="1"/>
  <c r="C14" i="1"/>
  <c r="B14" i="1"/>
  <c r="F6" i="1"/>
  <c r="F43" i="1" s="1"/>
  <c r="E6" i="1"/>
  <c r="E43" i="1" s="1"/>
  <c r="C6" i="1"/>
  <c r="B6" i="1"/>
  <c r="E54" i="1" l="1"/>
  <c r="E76" i="1" s="1"/>
  <c r="F54" i="1"/>
  <c r="F76" i="1" s="1"/>
</calcChain>
</file>

<file path=xl/sharedStrings.xml><?xml version="1.0" encoding="utf-8"?>
<sst xmlns="http://schemas.openxmlformats.org/spreadsheetml/2006/main" count="120" uniqueCount="119">
  <si>
    <t>ESCUELA PREPARATORIA  REGIONAL DEL RINCON
Estado de Situación Financiera Detallado - LDF
al 31 de Diciembre de 2024 y al 31 de Diciembre de 2023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</si>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</sst>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/>
    <xf numFmtId="0" fontId="2" fillId="2" borderId="4" xfId="1" applyFont="1" applyFill="1" applyBorder="1" applyAlignment="1">
      <alignment horizontal="left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164" fontId="3" fillId="0" borderId="5" xfId="2" applyNumberFormat="1" applyFont="1" applyBorder="1" applyAlignment="1">
      <alignment vertical="center"/>
    </xf>
    <xf numFmtId="0" fontId="3" fillId="0" borderId="0" xfId="1" applyFont="1" applyAlignment="1">
      <alignment horizontal="justify" vertical="center" wrapText="1"/>
    </xf>
    <xf numFmtId="0" fontId="4" fillId="0" borderId="6" xfId="1" applyFont="1" applyBorder="1" applyAlignment="1">
      <alignment vertical="center" wrapText="1"/>
    </xf>
    <xf numFmtId="164" fontId="4" fillId="0" borderId="6" xfId="2" applyNumberFormat="1" applyFont="1" applyBorder="1" applyAlignment="1">
      <alignment vertical="center"/>
    </xf>
    <xf numFmtId="0" fontId="4" fillId="0" borderId="0" xfId="1" applyFont="1" applyAlignment="1">
      <alignment horizontal="justify" vertical="center" wrapText="1"/>
    </xf>
    <xf numFmtId="164" fontId="3" fillId="0" borderId="6" xfId="2" applyNumberFormat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horizontal="left" vertical="center" wrapText="1" indent="1"/>
    </xf>
    <xf numFmtId="0" fontId="3" fillId="0" borderId="0" xfId="1" applyFont="1" applyAlignment="1">
      <alignment horizontal="left" vertical="center" wrapText="1" indent="1"/>
    </xf>
    <xf numFmtId="0" fontId="4" fillId="0" borderId="6" xfId="1" applyFont="1" applyBorder="1" applyAlignment="1">
      <alignment horizontal="justify" vertical="center" wrapText="1"/>
    </xf>
    <xf numFmtId="0" fontId="3" fillId="0" borderId="6" xfId="1" applyFont="1" applyBorder="1" applyAlignment="1">
      <alignment horizontal="justify" vertical="center" wrapText="1"/>
    </xf>
    <xf numFmtId="0" fontId="5" fillId="0" borderId="0" xfId="1" applyFont="1" applyAlignment="1">
      <alignment horizontal="justify" vertical="center" wrapText="1"/>
    </xf>
    <xf numFmtId="0" fontId="3" fillId="0" borderId="7" xfId="1" applyFont="1" applyBorder="1" applyAlignment="1">
      <alignment horizontal="justify" vertical="center" wrapText="1"/>
    </xf>
    <xf numFmtId="164" fontId="3" fillId="0" borderId="7" xfId="2" applyNumberFormat="1" applyFont="1" applyBorder="1" applyAlignment="1">
      <alignment vertical="center"/>
    </xf>
    <xf numFmtId="0" fontId="4" fillId="0" borderId="8" xfId="1" applyFont="1" applyBorder="1" applyAlignment="1">
      <alignment horizontal="justify" vertical="center" wrapText="1"/>
    </xf>
    <xf numFmtId="164" fontId="4" fillId="0" borderId="7" xfId="2" applyNumberFormat="1" applyFont="1" applyBorder="1" applyAlignment="1">
      <alignment vertical="center"/>
    </xf>
    <xf numFmtId="0" fontId="1" fillId="0" borderId="0" xfId="1"/>
    <xf numFmtId="164" fontId="3" fillId="0" borderId="0" xfId="2" applyNumberFormat="1" applyFont="1"/>
    <xf numFmtId="1" fontId="3" fillId="0" borderId="0" xfId="1" applyNumberFormat="1" applyFont="1"/>
  </cellXfs>
  <cellStyles count="3">
    <cellStyle name="Moneda 2" xfId="2" xr:uid="{D7FF0463-994B-443B-9AFD-7A0C96DBBDA1}"/>
    <cellStyle name="Normal" xfId="0" builtinId="0"/>
    <cellStyle name="Normal 2" xfId="1" xr:uid="{E64C30C2-618D-44A7-8A70-409F5A1C2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76</xdr:row>
      <xdr:rowOff>0</xdr:rowOff>
    </xdr:from>
    <xdr:ext cx="2787650" cy="1358899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16057C3B-173D-42B8-8EBB-A55903301F58}"/>
            </a:ext>
          </a:extLst>
        </xdr:cNvPr>
        <xdr:cNvSpPr txBox="1"/>
      </xdr:nvSpPr>
      <xdr:spPr>
        <a:xfrm>
          <a:off x="400050" y="1678305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Sánchez</a:t>
          </a:r>
          <a:endParaRPr lang="es-MX" sz="105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971550</xdr:colOff>
      <xdr:row>76</xdr:row>
      <xdr:rowOff>0</xdr:rowOff>
    </xdr:from>
    <xdr:ext cx="2787650" cy="135889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17AA66F-01F3-4DE8-85DA-ACCE76D430D7}"/>
            </a:ext>
          </a:extLst>
        </xdr:cNvPr>
        <xdr:cNvSpPr txBox="1"/>
      </xdr:nvSpPr>
      <xdr:spPr>
        <a:xfrm>
          <a:off x="4733925" y="1678305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3000375</xdr:colOff>
      <xdr:row>76</xdr:row>
      <xdr:rowOff>0</xdr:rowOff>
    </xdr:from>
    <xdr:ext cx="285115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2729FD91-F492-48B0-85F3-5521E429C0FF}"/>
            </a:ext>
          </a:extLst>
        </xdr:cNvPr>
        <xdr:cNvSpPr txBox="1"/>
      </xdr:nvSpPr>
      <xdr:spPr>
        <a:xfrm>
          <a:off x="8839200" y="1678305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5730-451D-4D9A-9002-8796D32F73A4}">
  <sheetPr>
    <pageSetUpPr fitToPage="1"/>
  </sheetPr>
  <dimension ref="A1:I82"/>
  <sheetViews>
    <sheetView tabSelected="1" zoomScale="85" zoomScaleNormal="85" workbookViewId="0">
      <selection activeCell="E64" sqref="E64:F67"/>
    </sheetView>
  </sheetViews>
  <sheetFormatPr baseColWidth="10" defaultColWidth="11.42578125" defaultRowHeight="12.75" x14ac:dyDescent="0.2"/>
  <cols>
    <col min="1" max="1" width="56.42578125" style="4" customWidth="1"/>
    <col min="2" max="3" width="15.5703125" style="25" bestFit="1" customWidth="1"/>
    <col min="4" max="4" width="56.42578125" style="4" customWidth="1"/>
    <col min="5" max="6" width="15.5703125" style="26" bestFit="1" customWidth="1"/>
    <col min="7" max="16384" width="11.42578125" style="4"/>
  </cols>
  <sheetData>
    <row r="1" spans="1:6" ht="59.25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>
        <v>2024</v>
      </c>
      <c r="C2" s="6">
        <v>2023</v>
      </c>
      <c r="D2" s="5" t="s">
        <v>1</v>
      </c>
      <c r="E2" s="6">
        <v>2024</v>
      </c>
      <c r="F2" s="6">
        <v>2023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2</v>
      </c>
      <c r="B4" s="11"/>
      <c r="C4" s="11"/>
      <c r="D4" s="12" t="s">
        <v>3</v>
      </c>
      <c r="E4" s="11"/>
      <c r="F4" s="11"/>
    </row>
    <row r="5" spans="1:6" x14ac:dyDescent="0.2">
      <c r="A5" s="10" t="s">
        <v>4</v>
      </c>
      <c r="B5" s="13"/>
      <c r="C5" s="13"/>
      <c r="D5" s="12" t="s">
        <v>5</v>
      </c>
      <c r="E5" s="13"/>
      <c r="F5" s="13"/>
    </row>
    <row r="6" spans="1:6" ht="25.5" x14ac:dyDescent="0.2">
      <c r="A6" s="14" t="s">
        <v>6</v>
      </c>
      <c r="B6" s="13">
        <f>SUM(B7:B13)</f>
        <v>13623141.67</v>
      </c>
      <c r="C6" s="13">
        <f>SUM(C7:C13)</f>
        <v>13694797.779999999</v>
      </c>
      <c r="D6" s="9" t="s">
        <v>7</v>
      </c>
      <c r="E6" s="13">
        <f>SUM(E7:E15)</f>
        <v>1843571.71</v>
      </c>
      <c r="F6" s="13">
        <f>SUM(F7:F15)</f>
        <v>1384485.3199999998</v>
      </c>
    </row>
    <row r="7" spans="1:6" x14ac:dyDescent="0.2">
      <c r="A7" s="15" t="s">
        <v>8</v>
      </c>
      <c r="B7" s="13">
        <v>0</v>
      </c>
      <c r="C7" s="13">
        <v>0</v>
      </c>
      <c r="D7" s="16" t="s">
        <v>9</v>
      </c>
      <c r="E7" s="13">
        <v>0</v>
      </c>
      <c r="F7" s="13">
        <v>0</v>
      </c>
    </row>
    <row r="8" spans="1:6" x14ac:dyDescent="0.2">
      <c r="A8" s="15" t="s">
        <v>10</v>
      </c>
      <c r="B8" s="13">
        <v>13623141.67</v>
      </c>
      <c r="C8" s="13">
        <v>13694797.779999999</v>
      </c>
      <c r="D8" s="16" t="s">
        <v>11</v>
      </c>
      <c r="E8" s="13">
        <v>641032.26</v>
      </c>
      <c r="F8" s="13">
        <v>388320.98</v>
      </c>
    </row>
    <row r="9" spans="1:6" x14ac:dyDescent="0.2">
      <c r="A9" s="15" t="s">
        <v>12</v>
      </c>
      <c r="B9" s="13"/>
      <c r="C9" s="13"/>
      <c r="D9" s="16" t="s">
        <v>13</v>
      </c>
      <c r="E9" s="13">
        <v>0</v>
      </c>
      <c r="F9" s="13">
        <v>0</v>
      </c>
    </row>
    <row r="10" spans="1:6" x14ac:dyDescent="0.2">
      <c r="A10" s="15" t="s">
        <v>14</v>
      </c>
      <c r="B10" s="13"/>
      <c r="C10" s="13"/>
      <c r="D10" s="16" t="s">
        <v>15</v>
      </c>
      <c r="E10" s="13">
        <v>0</v>
      </c>
      <c r="F10" s="13">
        <v>0</v>
      </c>
    </row>
    <row r="11" spans="1:6" x14ac:dyDescent="0.2">
      <c r="A11" s="15" t="s">
        <v>16</v>
      </c>
      <c r="B11" s="13"/>
      <c r="C11" s="13"/>
      <c r="D11" s="16" t="s">
        <v>17</v>
      </c>
      <c r="E11" s="13"/>
      <c r="F11" s="13"/>
    </row>
    <row r="12" spans="1:6" ht="25.5" x14ac:dyDescent="0.2">
      <c r="A12" s="15" t="s">
        <v>18</v>
      </c>
      <c r="B12" s="13"/>
      <c r="C12" s="13"/>
      <c r="D12" s="16" t="s">
        <v>19</v>
      </c>
      <c r="E12" s="13"/>
      <c r="F12" s="13"/>
    </row>
    <row r="13" spans="1:6" x14ac:dyDescent="0.2">
      <c r="A13" s="15" t="s">
        <v>20</v>
      </c>
      <c r="B13" s="13"/>
      <c r="C13" s="13"/>
      <c r="D13" s="16" t="s">
        <v>21</v>
      </c>
      <c r="E13" s="13">
        <v>1151593.95</v>
      </c>
      <c r="F13" s="13">
        <v>963401.84</v>
      </c>
    </row>
    <row r="14" spans="1:6" ht="25.5" x14ac:dyDescent="0.2">
      <c r="A14" s="14" t="s">
        <v>22</v>
      </c>
      <c r="B14" s="13">
        <f>SUM(B15:B21)</f>
        <v>1790.36</v>
      </c>
      <c r="C14" s="13">
        <f>SUM(C15:C21)</f>
        <v>303.60000000000002</v>
      </c>
      <c r="D14" s="16" t="s">
        <v>23</v>
      </c>
      <c r="E14" s="13"/>
      <c r="F14" s="13"/>
    </row>
    <row r="15" spans="1:6" x14ac:dyDescent="0.2">
      <c r="A15" s="15" t="s">
        <v>24</v>
      </c>
      <c r="B15" s="13"/>
      <c r="C15" s="13"/>
      <c r="D15" s="16" t="s">
        <v>25</v>
      </c>
      <c r="E15" s="13">
        <v>50945.5</v>
      </c>
      <c r="F15" s="13">
        <v>32762.5</v>
      </c>
    </row>
    <row r="16" spans="1:6" x14ac:dyDescent="0.2">
      <c r="A16" s="15" t="s">
        <v>26</v>
      </c>
      <c r="B16" s="13">
        <v>0</v>
      </c>
      <c r="C16" s="13">
        <v>59</v>
      </c>
      <c r="D16" s="9" t="s">
        <v>27</v>
      </c>
      <c r="E16" s="13">
        <f>SUM(E17:E19)</f>
        <v>0</v>
      </c>
      <c r="F16" s="13">
        <f>SUM(F17:F19)</f>
        <v>0</v>
      </c>
    </row>
    <row r="17" spans="1:6" x14ac:dyDescent="0.2">
      <c r="A17" s="15" t="s">
        <v>28</v>
      </c>
      <c r="B17" s="13">
        <v>1790.36</v>
      </c>
      <c r="C17" s="13">
        <v>244.6</v>
      </c>
      <c r="D17" s="16" t="s">
        <v>29</v>
      </c>
      <c r="E17" s="13">
        <v>0</v>
      </c>
      <c r="F17" s="13">
        <v>0</v>
      </c>
    </row>
    <row r="18" spans="1:6" ht="25.5" x14ac:dyDescent="0.2">
      <c r="A18" s="15" t="s">
        <v>30</v>
      </c>
      <c r="B18" s="13"/>
      <c r="C18" s="13"/>
      <c r="D18" s="16" t="s">
        <v>31</v>
      </c>
      <c r="E18" s="13">
        <v>0</v>
      </c>
      <c r="F18" s="13">
        <v>0</v>
      </c>
    </row>
    <row r="19" spans="1:6" x14ac:dyDescent="0.2">
      <c r="A19" s="15" t="s">
        <v>32</v>
      </c>
      <c r="B19" s="13"/>
      <c r="C19" s="13"/>
      <c r="D19" s="16" t="s">
        <v>33</v>
      </c>
      <c r="E19" s="13">
        <v>0</v>
      </c>
      <c r="F19" s="13">
        <v>0</v>
      </c>
    </row>
    <row r="20" spans="1:6" ht="25.5" x14ac:dyDescent="0.2">
      <c r="A20" s="15" t="s">
        <v>34</v>
      </c>
      <c r="B20" s="13"/>
      <c r="C20" s="13"/>
      <c r="D20" s="9" t="s">
        <v>35</v>
      </c>
      <c r="E20" s="13">
        <f>SUM(E21:E22)</f>
        <v>0</v>
      </c>
      <c r="F20" s="13">
        <f>SUM(F21:F22)</f>
        <v>0</v>
      </c>
    </row>
    <row r="21" spans="1:6" ht="25.5" x14ac:dyDescent="0.2">
      <c r="A21" s="15" t="s">
        <v>36</v>
      </c>
      <c r="B21" s="13">
        <v>0</v>
      </c>
      <c r="C21" s="13">
        <v>0</v>
      </c>
      <c r="D21" s="16" t="s">
        <v>37</v>
      </c>
      <c r="E21" s="13">
        <v>0</v>
      </c>
      <c r="F21" s="13">
        <v>0</v>
      </c>
    </row>
    <row r="22" spans="1:6" x14ac:dyDescent="0.2">
      <c r="A22" s="14" t="s">
        <v>38</v>
      </c>
      <c r="B22" s="13">
        <f>SUM(B23:B27)</f>
        <v>0</v>
      </c>
      <c r="C22" s="13">
        <f>SUM(C23:C27)</f>
        <v>0</v>
      </c>
      <c r="D22" s="16" t="s">
        <v>39</v>
      </c>
      <c r="E22" s="13">
        <v>0</v>
      </c>
      <c r="F22" s="13">
        <v>0</v>
      </c>
    </row>
    <row r="23" spans="1:6" ht="25.5" x14ac:dyDescent="0.2">
      <c r="A23" s="15" t="s">
        <v>40</v>
      </c>
      <c r="B23" s="13"/>
      <c r="C23" s="13"/>
      <c r="D23" s="9" t="s">
        <v>41</v>
      </c>
      <c r="E23" s="13">
        <v>0</v>
      </c>
      <c r="F23" s="13">
        <v>0</v>
      </c>
    </row>
    <row r="24" spans="1:6" ht="25.5" x14ac:dyDescent="0.2">
      <c r="A24" s="15" t="s">
        <v>42</v>
      </c>
      <c r="B24" s="13"/>
      <c r="C24" s="13"/>
      <c r="D24" s="9" t="s">
        <v>43</v>
      </c>
      <c r="E24" s="13">
        <f>SUM(E25:E27)</f>
        <v>0</v>
      </c>
      <c r="F24" s="13">
        <f>SUM(F25:F27)</f>
        <v>0</v>
      </c>
    </row>
    <row r="25" spans="1:6" ht="25.5" x14ac:dyDescent="0.2">
      <c r="A25" s="15" t="s">
        <v>44</v>
      </c>
      <c r="B25" s="13"/>
      <c r="C25" s="13"/>
      <c r="D25" s="16" t="s">
        <v>45</v>
      </c>
      <c r="E25" s="13">
        <v>0</v>
      </c>
      <c r="F25" s="13">
        <v>0</v>
      </c>
    </row>
    <row r="26" spans="1:6" x14ac:dyDescent="0.2">
      <c r="A26" s="15" t="s">
        <v>46</v>
      </c>
      <c r="B26" s="13">
        <v>0</v>
      </c>
      <c r="C26" s="13">
        <v>0</v>
      </c>
      <c r="D26" s="16" t="s">
        <v>47</v>
      </c>
      <c r="E26" s="13">
        <v>0</v>
      </c>
      <c r="F26" s="13">
        <v>0</v>
      </c>
    </row>
    <row r="27" spans="1:6" x14ac:dyDescent="0.2">
      <c r="A27" s="15" t="s">
        <v>48</v>
      </c>
      <c r="B27" s="13"/>
      <c r="C27" s="13"/>
      <c r="D27" s="16" t="s">
        <v>49</v>
      </c>
      <c r="E27" s="13">
        <v>0</v>
      </c>
      <c r="F27" s="13">
        <v>0</v>
      </c>
    </row>
    <row r="28" spans="1:6" ht="25.5" x14ac:dyDescent="0.2">
      <c r="A28" s="14" t="s">
        <v>50</v>
      </c>
      <c r="B28" s="13">
        <f>SUM(B29:B33)</f>
        <v>0</v>
      </c>
      <c r="C28" s="13">
        <f>SUM(C29:C33)</f>
        <v>0</v>
      </c>
      <c r="D28" s="9" t="s">
        <v>51</v>
      </c>
      <c r="E28" s="13">
        <f>SUM(E29:E34)</f>
        <v>0</v>
      </c>
      <c r="F28" s="13">
        <f>SUM(F29:F34)</f>
        <v>0</v>
      </c>
    </row>
    <row r="29" spans="1:6" x14ac:dyDescent="0.2">
      <c r="A29" s="15" t="s">
        <v>52</v>
      </c>
      <c r="B29" s="13">
        <v>0</v>
      </c>
      <c r="C29" s="13">
        <v>0</v>
      </c>
      <c r="D29" s="16" t="s">
        <v>53</v>
      </c>
      <c r="E29" s="13">
        <v>0</v>
      </c>
      <c r="F29" s="13">
        <v>0</v>
      </c>
    </row>
    <row r="30" spans="1:6" x14ac:dyDescent="0.2">
      <c r="A30" s="15" t="s">
        <v>54</v>
      </c>
      <c r="B30" s="13"/>
      <c r="C30" s="13"/>
      <c r="D30" s="16" t="s">
        <v>55</v>
      </c>
      <c r="E30" s="13"/>
      <c r="F30" s="13"/>
    </row>
    <row r="31" spans="1:6" x14ac:dyDescent="0.2">
      <c r="A31" s="15" t="s">
        <v>56</v>
      </c>
      <c r="B31" s="13"/>
      <c r="C31" s="13"/>
      <c r="D31" s="16" t="s">
        <v>57</v>
      </c>
      <c r="E31" s="13"/>
      <c r="F31" s="13"/>
    </row>
    <row r="32" spans="1:6" ht="25.5" x14ac:dyDescent="0.2">
      <c r="A32" s="15" t="s">
        <v>58</v>
      </c>
      <c r="B32" s="13"/>
      <c r="C32" s="13"/>
      <c r="D32" s="16" t="s">
        <v>59</v>
      </c>
      <c r="E32" s="13"/>
      <c r="F32" s="13"/>
    </row>
    <row r="33" spans="1:6" ht="25.5" x14ac:dyDescent="0.2">
      <c r="A33" s="15" t="s">
        <v>60</v>
      </c>
      <c r="B33" s="13"/>
      <c r="C33" s="13"/>
      <c r="D33" s="16" t="s">
        <v>61</v>
      </c>
      <c r="E33" s="13"/>
      <c r="F33" s="13"/>
    </row>
    <row r="34" spans="1:6" x14ac:dyDescent="0.2">
      <c r="A34" s="14" t="s">
        <v>62</v>
      </c>
      <c r="B34" s="13">
        <v>0</v>
      </c>
      <c r="C34" s="13">
        <v>0</v>
      </c>
      <c r="D34" s="16" t="s">
        <v>63</v>
      </c>
      <c r="E34" s="13"/>
      <c r="F34" s="13"/>
    </row>
    <row r="35" spans="1:6" ht="25.5" x14ac:dyDescent="0.2">
      <c r="A35" s="14" t="s">
        <v>64</v>
      </c>
      <c r="B35" s="13">
        <f>SUM(B36:B37)</f>
        <v>0</v>
      </c>
      <c r="C35" s="13">
        <f>SUM(C36:C37)</f>
        <v>0</v>
      </c>
      <c r="D35" s="9" t="s">
        <v>65</v>
      </c>
      <c r="E35" s="13">
        <f>SUM(E36:E38)</f>
        <v>0</v>
      </c>
      <c r="F35" s="13">
        <f>SUM(F36:F38)</f>
        <v>0</v>
      </c>
    </row>
    <row r="36" spans="1:6" ht="25.5" x14ac:dyDescent="0.2">
      <c r="A36" s="15" t="s">
        <v>66</v>
      </c>
      <c r="B36" s="13">
        <v>0</v>
      </c>
      <c r="C36" s="13">
        <v>0</v>
      </c>
      <c r="D36" s="16" t="s">
        <v>67</v>
      </c>
      <c r="E36" s="13">
        <v>0</v>
      </c>
      <c r="F36" s="13">
        <v>0</v>
      </c>
    </row>
    <row r="37" spans="1:6" x14ac:dyDescent="0.2">
      <c r="A37" s="15" t="s">
        <v>68</v>
      </c>
      <c r="B37" s="13">
        <v>0</v>
      </c>
      <c r="C37" s="13">
        <v>0</v>
      </c>
      <c r="D37" s="16" t="s">
        <v>69</v>
      </c>
      <c r="E37" s="13">
        <v>0</v>
      </c>
      <c r="F37" s="13">
        <v>0</v>
      </c>
    </row>
    <row r="38" spans="1:6" x14ac:dyDescent="0.2">
      <c r="A38" s="14" t="s">
        <v>70</v>
      </c>
      <c r="B38" s="13">
        <f>SUM(B39:B42)</f>
        <v>0</v>
      </c>
      <c r="C38" s="13">
        <f>SUM(C39:C42)</f>
        <v>0</v>
      </c>
      <c r="D38" s="16" t="s">
        <v>71</v>
      </c>
      <c r="E38" s="13">
        <v>0</v>
      </c>
      <c r="F38" s="13">
        <v>0</v>
      </c>
    </row>
    <row r="39" spans="1:6" x14ac:dyDescent="0.2">
      <c r="A39" s="15" t="s">
        <v>72</v>
      </c>
      <c r="B39" s="13"/>
      <c r="C39" s="13"/>
      <c r="D39" s="9" t="s">
        <v>73</v>
      </c>
      <c r="E39" s="13">
        <f>SUM(E40:E42)</f>
        <v>0</v>
      </c>
      <c r="F39" s="13">
        <f>SUM(F40:F42)</f>
        <v>0</v>
      </c>
    </row>
    <row r="40" spans="1:6" x14ac:dyDescent="0.2">
      <c r="A40" s="15" t="s">
        <v>74</v>
      </c>
      <c r="B40" s="13"/>
      <c r="C40" s="13"/>
      <c r="D40" s="16" t="s">
        <v>75</v>
      </c>
      <c r="E40" s="13">
        <v>0</v>
      </c>
      <c r="F40" s="13">
        <v>0</v>
      </c>
    </row>
    <row r="41" spans="1:6" ht="25.5" x14ac:dyDescent="0.2">
      <c r="A41" s="15" t="s">
        <v>76</v>
      </c>
      <c r="B41" s="13"/>
      <c r="C41" s="13"/>
      <c r="D41" s="16" t="s">
        <v>77</v>
      </c>
      <c r="E41" s="13">
        <v>0</v>
      </c>
      <c r="F41" s="13">
        <v>0</v>
      </c>
    </row>
    <row r="42" spans="1:6" x14ac:dyDescent="0.2">
      <c r="A42" s="15" t="s">
        <v>78</v>
      </c>
      <c r="B42" s="13"/>
      <c r="C42" s="13"/>
      <c r="D42" s="16" t="s">
        <v>79</v>
      </c>
      <c r="E42" s="13">
        <v>0</v>
      </c>
      <c r="F42" s="13">
        <v>0</v>
      </c>
    </row>
    <row r="43" spans="1:6" ht="25.5" x14ac:dyDescent="0.2">
      <c r="A43" s="10" t="s">
        <v>80</v>
      </c>
      <c r="B43" s="11">
        <f>B6+B14+B22+B28+B34+B35+B38</f>
        <v>13624932.029999999</v>
      </c>
      <c r="C43" s="11">
        <f>C6+C14+C22+C28+C34+C35+C38</f>
        <v>13695101.379999999</v>
      </c>
      <c r="D43" s="12" t="s">
        <v>81</v>
      </c>
      <c r="E43" s="11">
        <f>E6+E16+E20+E23+E24+E28+E35+E39</f>
        <v>1843571.71</v>
      </c>
      <c r="F43" s="11">
        <f>F6+F16+F20+F23+F24+F28+F35+F39</f>
        <v>1384485.3199999998</v>
      </c>
    </row>
    <row r="44" spans="1:6" x14ac:dyDescent="0.2">
      <c r="A44" s="17" t="s">
        <v>82</v>
      </c>
      <c r="B44" s="13"/>
      <c r="C44" s="13"/>
      <c r="D44" s="12" t="s">
        <v>83</v>
      </c>
      <c r="E44" s="13"/>
      <c r="F44" s="13"/>
    </row>
    <row r="45" spans="1:6" x14ac:dyDescent="0.2">
      <c r="A45" s="18" t="s">
        <v>84</v>
      </c>
      <c r="B45" s="13">
        <v>0</v>
      </c>
      <c r="C45" s="13">
        <v>0</v>
      </c>
      <c r="D45" s="9" t="s">
        <v>85</v>
      </c>
      <c r="E45" s="13">
        <v>0</v>
      </c>
      <c r="F45" s="13">
        <v>0</v>
      </c>
    </row>
    <row r="46" spans="1:6" x14ac:dyDescent="0.2">
      <c r="A46" s="18" t="s">
        <v>86</v>
      </c>
      <c r="B46" s="13">
        <v>0</v>
      </c>
      <c r="C46" s="13">
        <v>0</v>
      </c>
      <c r="D46" s="9" t="s">
        <v>87</v>
      </c>
      <c r="E46" s="13">
        <v>0</v>
      </c>
      <c r="F46" s="13">
        <v>0</v>
      </c>
    </row>
    <row r="47" spans="1:6" ht="25.5" x14ac:dyDescent="0.2">
      <c r="A47" s="18" t="s">
        <v>88</v>
      </c>
      <c r="B47" s="13">
        <v>50472585.219999999</v>
      </c>
      <c r="C47" s="13">
        <v>50390691.539999999</v>
      </c>
      <c r="D47" s="9" t="s">
        <v>89</v>
      </c>
      <c r="E47" s="13">
        <v>0</v>
      </c>
      <c r="F47" s="13">
        <v>0</v>
      </c>
    </row>
    <row r="48" spans="1:6" x14ac:dyDescent="0.2">
      <c r="A48" s="18" t="s">
        <v>90</v>
      </c>
      <c r="B48" s="13">
        <v>14564623.9</v>
      </c>
      <c r="C48" s="13">
        <v>13157688.4</v>
      </c>
      <c r="D48" s="9" t="s">
        <v>91</v>
      </c>
      <c r="E48" s="13">
        <v>0</v>
      </c>
      <c r="F48" s="13">
        <v>0</v>
      </c>
    </row>
    <row r="49" spans="1:6" ht="25.5" x14ac:dyDescent="0.2">
      <c r="A49" s="18" t="s">
        <v>92</v>
      </c>
      <c r="B49" s="13">
        <v>5343.72</v>
      </c>
      <c r="C49" s="13">
        <v>5343.72</v>
      </c>
      <c r="D49" s="9" t="s">
        <v>93</v>
      </c>
      <c r="E49" s="13">
        <v>0</v>
      </c>
      <c r="F49" s="13">
        <v>0</v>
      </c>
    </row>
    <row r="50" spans="1:6" x14ac:dyDescent="0.2">
      <c r="A50" s="18" t="s">
        <v>94</v>
      </c>
      <c r="B50" s="13">
        <v>-12910910.029999999</v>
      </c>
      <c r="C50" s="13">
        <v>-13017257.91</v>
      </c>
      <c r="D50" s="9" t="s">
        <v>95</v>
      </c>
      <c r="E50" s="13">
        <v>0</v>
      </c>
      <c r="F50" s="13">
        <v>0</v>
      </c>
    </row>
    <row r="51" spans="1:6" x14ac:dyDescent="0.2">
      <c r="A51" s="18" t="s">
        <v>96</v>
      </c>
      <c r="B51" s="13">
        <v>0</v>
      </c>
      <c r="C51" s="13">
        <v>0</v>
      </c>
      <c r="D51" s="12"/>
      <c r="E51" s="13"/>
      <c r="F51" s="13"/>
    </row>
    <row r="52" spans="1:6" ht="25.5" x14ac:dyDescent="0.2">
      <c r="A52" s="18" t="s">
        <v>97</v>
      </c>
      <c r="B52" s="13">
        <v>0</v>
      </c>
      <c r="C52" s="13">
        <v>0</v>
      </c>
      <c r="D52" s="12" t="s">
        <v>98</v>
      </c>
      <c r="E52" s="11">
        <f>SUM(E45:E50)</f>
        <v>0</v>
      </c>
      <c r="F52" s="11">
        <f>SUM(F45:F50)</f>
        <v>0</v>
      </c>
    </row>
    <row r="53" spans="1:6" x14ac:dyDescent="0.2">
      <c r="A53" s="18" t="s">
        <v>99</v>
      </c>
      <c r="B53" s="13">
        <v>0</v>
      </c>
      <c r="C53" s="13">
        <v>0</v>
      </c>
      <c r="D53" s="19"/>
      <c r="E53" s="13"/>
      <c r="F53" s="13"/>
    </row>
    <row r="54" spans="1:6" x14ac:dyDescent="0.2">
      <c r="A54" s="18"/>
      <c r="B54" s="13"/>
      <c r="C54" s="13"/>
      <c r="D54" s="12" t="s">
        <v>100</v>
      </c>
      <c r="E54" s="11">
        <f>E52+E43</f>
        <v>1843571.71</v>
      </c>
      <c r="F54" s="11">
        <f>F52+F43</f>
        <v>1384485.3199999998</v>
      </c>
    </row>
    <row r="55" spans="1:6" ht="25.5" x14ac:dyDescent="0.2">
      <c r="A55" s="17" t="s">
        <v>101</v>
      </c>
      <c r="B55" s="11">
        <f>SUM(B45:B53)</f>
        <v>52131642.809999995</v>
      </c>
      <c r="C55" s="11">
        <f>SUM(C45:C53)</f>
        <v>50536465.75</v>
      </c>
      <c r="D55" s="9"/>
      <c r="E55" s="13"/>
      <c r="F55" s="13"/>
    </row>
    <row r="56" spans="1:6" x14ac:dyDescent="0.2">
      <c r="A56" s="18"/>
      <c r="B56" s="13"/>
      <c r="C56" s="13"/>
      <c r="D56" s="12" t="s">
        <v>102</v>
      </c>
      <c r="E56" s="13"/>
      <c r="F56" s="13"/>
    </row>
    <row r="57" spans="1:6" x14ac:dyDescent="0.2">
      <c r="A57" s="17" t="s">
        <v>103</v>
      </c>
      <c r="B57" s="11">
        <f>B43+B55</f>
        <v>65756574.839999996</v>
      </c>
      <c r="C57" s="11">
        <f>C43+C55</f>
        <v>64231567.129999995</v>
      </c>
      <c r="D57" s="12"/>
      <c r="E57" s="13"/>
      <c r="F57" s="13"/>
    </row>
    <row r="58" spans="1:6" ht="25.5" x14ac:dyDescent="0.2">
      <c r="A58" s="18"/>
      <c r="B58" s="13"/>
      <c r="C58" s="13"/>
      <c r="D58" s="12" t="s">
        <v>104</v>
      </c>
      <c r="E58" s="13">
        <f>SUM(E59:E61)</f>
        <v>37717798.989999995</v>
      </c>
      <c r="F58" s="13">
        <f>SUM(F59:F61)</f>
        <v>37717798.989999995</v>
      </c>
    </row>
    <row r="59" spans="1:6" x14ac:dyDescent="0.2">
      <c r="A59" s="18"/>
      <c r="B59" s="13"/>
      <c r="C59" s="13"/>
      <c r="D59" s="9" t="s">
        <v>105</v>
      </c>
      <c r="E59" s="13">
        <v>37683405.799999997</v>
      </c>
      <c r="F59" s="13">
        <v>37683405.799999997</v>
      </c>
    </row>
    <row r="60" spans="1:6" x14ac:dyDescent="0.2">
      <c r="A60" s="18"/>
      <c r="B60" s="13"/>
      <c r="C60" s="13"/>
      <c r="D60" s="9" t="s">
        <v>106</v>
      </c>
      <c r="E60" s="13">
        <v>34393.19</v>
      </c>
      <c r="F60" s="13">
        <v>34393.19</v>
      </c>
    </row>
    <row r="61" spans="1:6" x14ac:dyDescent="0.2">
      <c r="A61" s="18"/>
      <c r="B61" s="13"/>
      <c r="C61" s="13"/>
      <c r="D61" s="9" t="s">
        <v>107</v>
      </c>
      <c r="E61" s="13">
        <v>0</v>
      </c>
      <c r="F61" s="13">
        <v>0</v>
      </c>
    </row>
    <row r="62" spans="1:6" x14ac:dyDescent="0.2">
      <c r="A62" s="18"/>
      <c r="B62" s="13"/>
      <c r="C62" s="13"/>
      <c r="D62" s="9"/>
      <c r="E62" s="13"/>
      <c r="F62" s="13"/>
    </row>
    <row r="63" spans="1:6" ht="25.5" x14ac:dyDescent="0.2">
      <c r="A63" s="18"/>
      <c r="B63" s="13"/>
      <c r="C63" s="13"/>
      <c r="D63" s="12" t="s">
        <v>108</v>
      </c>
      <c r="E63" s="13">
        <f>SUM(E64:E68)</f>
        <v>26195204.140000001</v>
      </c>
      <c r="F63" s="13">
        <f>SUM(F64:F68)</f>
        <v>25129282.82</v>
      </c>
    </row>
    <row r="64" spans="1:6" x14ac:dyDescent="0.2">
      <c r="A64" s="18"/>
      <c r="B64" s="13"/>
      <c r="C64" s="13"/>
      <c r="D64" s="9" t="s">
        <v>109</v>
      </c>
      <c r="E64" s="13">
        <v>1466654.61</v>
      </c>
      <c r="F64" s="13">
        <v>1042423.38</v>
      </c>
    </row>
    <row r="65" spans="1:9" x14ac:dyDescent="0.2">
      <c r="A65" s="18"/>
      <c r="B65" s="13"/>
      <c r="C65" s="13"/>
      <c r="D65" s="9" t="s">
        <v>110</v>
      </c>
      <c r="E65" s="13">
        <v>13574760.460000001</v>
      </c>
      <c r="F65" s="13">
        <v>13625765.83</v>
      </c>
    </row>
    <row r="66" spans="1:9" x14ac:dyDescent="0.2">
      <c r="A66" s="18"/>
      <c r="B66" s="13"/>
      <c r="C66" s="13"/>
      <c r="D66" s="9" t="s">
        <v>111</v>
      </c>
      <c r="E66" s="13">
        <v>0</v>
      </c>
      <c r="F66" s="13">
        <v>0</v>
      </c>
    </row>
    <row r="67" spans="1:9" x14ac:dyDescent="0.2">
      <c r="A67" s="18"/>
      <c r="B67" s="13"/>
      <c r="C67" s="13"/>
      <c r="D67" s="9" t="s">
        <v>112</v>
      </c>
      <c r="E67" s="13">
        <v>11153789.07</v>
      </c>
      <c r="F67" s="13">
        <v>10461093.609999999</v>
      </c>
    </row>
    <row r="68" spans="1:9" x14ac:dyDescent="0.2">
      <c r="A68" s="18"/>
      <c r="B68" s="13"/>
      <c r="C68" s="13"/>
      <c r="D68" s="9" t="s">
        <v>113</v>
      </c>
      <c r="E68" s="13">
        <v>0</v>
      </c>
      <c r="F68" s="13">
        <v>0</v>
      </c>
    </row>
    <row r="69" spans="1:9" x14ac:dyDescent="0.2">
      <c r="A69" s="18"/>
      <c r="B69" s="13"/>
      <c r="C69" s="13"/>
      <c r="D69" s="9"/>
      <c r="E69" s="13"/>
      <c r="F69" s="13"/>
    </row>
    <row r="70" spans="1:9" ht="25.5" x14ac:dyDescent="0.2">
      <c r="A70" s="18"/>
      <c r="B70" s="13"/>
      <c r="C70" s="13"/>
      <c r="D70" s="12" t="s">
        <v>114</v>
      </c>
      <c r="E70" s="13">
        <f>SUM(E71:E72)</f>
        <v>0</v>
      </c>
      <c r="F70" s="13">
        <f>SUM(F71:F72)</f>
        <v>0</v>
      </c>
    </row>
    <row r="71" spans="1:9" x14ac:dyDescent="0.2">
      <c r="A71" s="18"/>
      <c r="B71" s="13"/>
      <c r="C71" s="13"/>
      <c r="D71" s="9" t="s">
        <v>115</v>
      </c>
      <c r="E71" s="13">
        <v>0</v>
      </c>
      <c r="F71" s="13">
        <v>0</v>
      </c>
    </row>
    <row r="72" spans="1:9" x14ac:dyDescent="0.2">
      <c r="A72" s="18"/>
      <c r="B72" s="13"/>
      <c r="C72" s="13"/>
      <c r="D72" s="9" t="s">
        <v>116</v>
      </c>
      <c r="E72" s="13">
        <v>0</v>
      </c>
      <c r="F72" s="13">
        <v>0</v>
      </c>
    </row>
    <row r="73" spans="1:9" x14ac:dyDescent="0.2">
      <c r="A73" s="18"/>
      <c r="B73" s="13"/>
      <c r="C73" s="13"/>
      <c r="D73" s="9"/>
      <c r="E73" s="13"/>
      <c r="F73" s="13"/>
    </row>
    <row r="74" spans="1:9" x14ac:dyDescent="0.2">
      <c r="A74" s="18"/>
      <c r="B74" s="13"/>
      <c r="C74" s="13"/>
      <c r="D74" s="12" t="s">
        <v>117</v>
      </c>
      <c r="E74" s="11">
        <f>E58+E63+E70</f>
        <v>63913003.129999995</v>
      </c>
      <c r="F74" s="11">
        <f>F58+F63+F70</f>
        <v>62847081.809999995</v>
      </c>
    </row>
    <row r="75" spans="1:9" x14ac:dyDescent="0.2">
      <c r="A75" s="18"/>
      <c r="B75" s="13"/>
      <c r="C75" s="13"/>
      <c r="D75" s="9"/>
      <c r="E75" s="13"/>
      <c r="F75" s="13"/>
    </row>
    <row r="76" spans="1:9" ht="25.5" x14ac:dyDescent="0.2">
      <c r="A76" s="20"/>
      <c r="B76" s="21"/>
      <c r="C76" s="21"/>
      <c r="D76" s="22" t="s">
        <v>118</v>
      </c>
      <c r="E76" s="23">
        <f>E54+E74</f>
        <v>65756574.839999996</v>
      </c>
      <c r="F76" s="23">
        <f>F54+F74</f>
        <v>64231567.129999995</v>
      </c>
    </row>
    <row r="77" spans="1:9" x14ac:dyDescent="0.2">
      <c r="A77" s="24"/>
      <c r="B77" s="24"/>
      <c r="C77" s="24"/>
      <c r="D77" s="24"/>
      <c r="E77" s="24"/>
      <c r="F77" s="24"/>
      <c r="G77" s="24"/>
      <c r="H77" s="24"/>
      <c r="I77" s="24"/>
    </row>
    <row r="78" spans="1:9" x14ac:dyDescent="0.2">
      <c r="A78" s="24"/>
      <c r="B78" s="24"/>
      <c r="C78" s="24"/>
      <c r="D78" s="24"/>
      <c r="E78" s="24"/>
      <c r="F78" s="24"/>
      <c r="G78" s="24"/>
      <c r="H78" s="24"/>
      <c r="I78" s="24"/>
    </row>
    <row r="79" spans="1:9" x14ac:dyDescent="0.2">
      <c r="A79" s="24"/>
      <c r="B79" s="24"/>
      <c r="C79" s="24"/>
      <c r="D79" s="24"/>
      <c r="E79" s="24"/>
      <c r="F79" s="24"/>
      <c r="G79" s="24"/>
      <c r="H79" s="24"/>
      <c r="I79" s="24"/>
    </row>
    <row r="80" spans="1:9" x14ac:dyDescent="0.2">
      <c r="A80" s="24"/>
      <c r="B80" s="24"/>
      <c r="C80" s="24"/>
      <c r="D80" s="24"/>
      <c r="E80" s="24"/>
      <c r="F80" s="24"/>
      <c r="G80" s="24"/>
      <c r="H80" s="24"/>
      <c r="I80" s="24"/>
    </row>
    <row r="81" spans="1:9" x14ac:dyDescent="0.2">
      <c r="A81" s="24"/>
      <c r="B81" s="24"/>
      <c r="C81" s="24"/>
      <c r="D81" s="24"/>
      <c r="E81" s="24"/>
      <c r="F81" s="24"/>
      <c r="G81" s="24"/>
      <c r="H81" s="24"/>
      <c r="I81" s="24"/>
    </row>
    <row r="82" spans="1:9" x14ac:dyDescent="0.2">
      <c r="A82" s="24"/>
      <c r="B82" s="24"/>
      <c r="C82" s="24"/>
      <c r="D82" s="24"/>
      <c r="E82" s="24"/>
      <c r="F82" s="24"/>
      <c r="G82" s="24"/>
      <c r="H82" s="24"/>
      <c r="I82" s="24"/>
    </row>
  </sheetData>
  <mergeCells count="1">
    <mergeCell ref="A1:F1"/>
  </mergeCells>
  <pageMargins left="0.7" right="0.7" top="0.75" bottom="0.75" header="0.3" footer="0.3"/>
  <pageSetup scale="63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2025-01-31T21:30:05Z</dcterms:created>
  <dcterms:modified xsi:type="dcterms:W3CDTF">2025-01-31T21:30:26Z</dcterms:modified>
</cp:coreProperties>
</file>