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CONAC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</workbook>
</file>

<file path=xl/calcChain.xml><?xml version="1.0" encoding="utf-8"?>
<calcChain xmlns="http://schemas.openxmlformats.org/spreadsheetml/2006/main">
  <c r="B61" i="3" l="1"/>
  <c r="C61" i="3"/>
  <c r="B45" i="3" l="1"/>
  <c r="C45" i="3"/>
  <c r="C33" i="3"/>
  <c r="C55" i="3" l="1"/>
  <c r="C54" i="3" s="1"/>
  <c r="C59" i="3" s="1"/>
  <c r="B55" i="3"/>
  <c r="B54" i="3" s="1"/>
  <c r="C49" i="3" l="1"/>
  <c r="C48" i="3" s="1"/>
  <c r="B49" i="3"/>
  <c r="B48" i="3" s="1"/>
  <c r="B59" i="3" l="1"/>
  <c r="C41" i="3" l="1"/>
  <c r="B41" i="3"/>
  <c r="C36" i="3"/>
  <c r="B36" i="3"/>
  <c r="C16" i="3"/>
  <c r="B16" i="3"/>
  <c r="C4" i="3"/>
  <c r="B4" i="3"/>
  <c r="B33" i="3" l="1"/>
</calcChain>
</file>

<file path=xl/sharedStrings.xml><?xml version="1.0" encoding="utf-8"?>
<sst xmlns="http://schemas.openxmlformats.org/spreadsheetml/2006/main" count="90" uniqueCount="58">
  <si>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</si>
  <si>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</si>
  <si>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</si>
  <si>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</si>
  <si>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</si>
  <si>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</si>
  <si>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</si>
  <si>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</si>
  <si>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</si>
  <si>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</si>
  <si>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</si>
  <si>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</si>
  <si>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</si>
  <si>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</si>
  <si>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</si>
  <si>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</si>
  <si>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</si>
  <si>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</si>
  <si>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</si>
  <si>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</si>
  <si>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</si>
  <si>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</si>
  <si>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</si>
  <si>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</si>
  <si>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</si>
  <si>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</si>
  <si>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</si>
  <si>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</si>
  <si>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</si>
  <si>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</si>
  <si>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</si>
  <si>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</si>
  <si>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</si>
  <si>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</si>
  <si>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</si>
  <si>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</si>
  <si>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</si>
  <si>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</si>
  <si>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</si>
  <si>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</si>
  <si>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</si>
  <si>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</si>
  <si>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</si>
  <si>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</si>
  <si>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</si>
  <si>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</si>
  <si>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</si>
  <si>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</si>
  <si>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</si>
  <si>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</si>
  <si>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</si>
  <si>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</si>
  <si>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</si>
  <si>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</si>
  <si>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</si>
  <si>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</si>
  <si>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</si>
  <si>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ESCUELA PREPARATORIA  REGIONAL DEL RINCON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</si>
</sst>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0" borderId="4" xfId="8" applyFont="1" applyFill="1" applyBorder="1" applyAlignment="1">
      <alignment horizontal="left" vertical="top" wrapText="1" indent="1"/>
    </xf>
    <xf numFmtId="0" fontId="4" fillId="0" borderId="4" xfId="8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>
      <alignment horizontal="left" vertical="top" wrapText="1" indent="2"/>
    </xf>
    <xf numFmtId="0" fontId="4" fillId="0" borderId="4" xfId="8" applyFont="1" applyFill="1" applyBorder="1" applyAlignment="1">
      <alignment horizontal="left" vertical="top" wrapText="1" indent="3"/>
    </xf>
    <xf numFmtId="0" fontId="4" fillId="0" borderId="4" xfId="8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vertical="top" wrapText="1"/>
    </xf>
    <xf numFmtId="0" fontId="4" fillId="0" borderId="4" xfId="8" applyFont="1" applyFill="1" applyBorder="1" applyAlignment="1">
      <alignment vertical="top" wrapText="1"/>
    </xf>
    <xf numFmtId="0" fontId="4" fillId="0" borderId="4" xfId="8" applyNumberFormat="1" applyFont="1" applyFill="1" applyBorder="1" applyAlignment="1">
      <alignment horizontal="center" vertical="top" wrapText="1"/>
    </xf>
    <xf numFmtId="0" fontId="4" fillId="0" borderId="4" xfId="8" applyNumberFormat="1" applyFont="1" applyFill="1" applyBorder="1" applyAlignment="1">
      <alignment horizontal="center" vertical="top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Fill="1" applyBorder="1" applyAlignment="1" applyProtection="1">
      <alignment horizontal="center" vertical="center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4" fillId="0" borderId="4" xfId="8" applyNumberFormat="1" applyFont="1" applyFill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3" fontId="3" fillId="0" borderId="0" xfId="8" applyNumberFormat="1" applyFont="1" applyFill="1" applyBorder="1" applyAlignment="1" applyProtection="1">
      <alignment horizontal="center" vertical="center"/>
      <protection locked="0"/>
    </xf>
    <xf numFmtId="3" fontId="4" fillId="0" borderId="0" xfId="8" applyNumberFormat="1" applyFont="1" applyFill="1" applyBorder="1" applyAlignment="1" applyProtection="1">
      <alignment horizontal="center" vertical="center"/>
      <protection locked="0"/>
    </xf>
    <xf numFmtId="4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0" xfId="8" applyNumberFormat="1" applyFont="1" applyFill="1" applyBorder="1" applyAlignment="1" applyProtection="1">
      <alignment horizontal="center" vertical="center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330200</xdr:colOff>
          <xdr:row>70</xdr:row>
          <xdr:rowOff>19050</xdr:rowOff>
        </xdr:from>
        <xdr:to>
          <xdr:col>2</xdr:col>
          <xdr:colOff>685800</xdr:colOff>
          <xdr:row>75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activeCell="C45" sqref="C45"/>
    </sheetView>
  </sheetViews>
  <sheetFormatPr baseColWidth="10" defaultColWidth="12" defaultRowHeight="10" x14ac:dyDescent="0.2"/>
  <cols>
    <col min="1" max="1" width="90.88671875" style="1" customWidth="1"/>
    <col min="2" max="3" width="25.88671875" style="1" customWidth="1"/>
    <col min="4" max="4" width="15.33203125" style="1" customWidth="1"/>
    <col min="5" max="16384" width="12" style="1"/>
  </cols>
  <sheetData>
    <row r="1" spans="1:22" ht="45" customHeight="1" x14ac:dyDescent="0.2">
      <c r="A1" s="24" t="s">
        <v>57</v>
      </c>
      <c r="B1" s="25"/>
      <c r="C1" s="26"/>
    </row>
    <row r="2" spans="1:22" ht="15" customHeight="1" x14ac:dyDescent="0.2">
      <c r="A2" s="17" t="s">
        <v>0</v>
      </c>
      <c r="B2" s="18">
        <v>2023</v>
      </c>
      <c r="C2" s="18">
        <v>2022</v>
      </c>
      <c r="V2" s="1" t="s">
        <v>1</v>
      </c>
    </row>
    <row r="3" spans="1:22" ht="11.25" customHeight="1" x14ac:dyDescent="0.2">
      <c r="A3" s="2" t="s">
        <v>39</v>
      </c>
      <c r="B3" s="3"/>
      <c r="C3" s="3"/>
    </row>
    <row r="4" spans="1:22" ht="11.25" customHeight="1" x14ac:dyDescent="0.2">
      <c r="A4" s="4" t="s">
        <v>2</v>
      </c>
      <c r="B4" s="14">
        <f>SUM(B5:B14)</f>
        <v>8899447.8200000003</v>
      </c>
      <c r="C4" s="14">
        <f>SUM(C5:C14)</f>
        <v>32508323.380000003</v>
      </c>
      <c r="D4" s="19"/>
    </row>
    <row r="5" spans="1:22" ht="11.25" customHeight="1" x14ac:dyDescent="0.2">
      <c r="A5" s="5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5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5" t="s">
        <v>34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5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5" t="s">
        <v>35</v>
      </c>
      <c r="B9" s="15">
        <v>0</v>
      </c>
      <c r="C9" s="15">
        <v>0</v>
      </c>
      <c r="D9" s="12">
        <v>500000</v>
      </c>
    </row>
    <row r="10" spans="1:22" ht="11.25" customHeight="1" x14ac:dyDescent="0.2">
      <c r="A10" s="5" t="s">
        <v>36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5" t="s">
        <v>37</v>
      </c>
      <c r="B11" s="15">
        <v>2147208</v>
      </c>
      <c r="C11" s="15">
        <v>3992114</v>
      </c>
      <c r="D11" s="12">
        <v>700000</v>
      </c>
    </row>
    <row r="12" spans="1:22" ht="20" x14ac:dyDescent="0.2">
      <c r="A12" s="5" t="s">
        <v>40</v>
      </c>
      <c r="B12" s="15">
        <v>0</v>
      </c>
      <c r="C12" s="15">
        <v>0</v>
      </c>
      <c r="D12" s="12">
        <v>800000</v>
      </c>
    </row>
    <row r="13" spans="1:22" ht="11.25" customHeight="1" x14ac:dyDescent="0.2">
      <c r="A13" s="5" t="s">
        <v>41</v>
      </c>
      <c r="B13" s="15">
        <v>6613064.21</v>
      </c>
      <c r="C13" s="15">
        <v>27441793.850000001</v>
      </c>
      <c r="D13" s="12">
        <v>900000</v>
      </c>
    </row>
    <row r="14" spans="1:22" ht="11.25" customHeight="1" x14ac:dyDescent="0.2">
      <c r="A14" s="5" t="s">
        <v>6</v>
      </c>
      <c r="B14" s="15">
        <v>139175.60999999999</v>
      </c>
      <c r="C14" s="15">
        <v>1074415.53</v>
      </c>
      <c r="D14" s="11" t="s">
        <v>53</v>
      </c>
    </row>
    <row r="15" spans="1:22" ht="11.25" customHeight="1" x14ac:dyDescent="0.2">
      <c r="A15" s="6"/>
      <c r="B15" s="16"/>
      <c r="C15" s="16"/>
      <c r="D15" s="11" t="s">
        <v>38</v>
      </c>
    </row>
    <row r="16" spans="1:22" ht="11.25" customHeight="1" x14ac:dyDescent="0.2">
      <c r="A16" s="4" t="s">
        <v>7</v>
      </c>
      <c r="B16" s="14">
        <f>SUM(B17:B32)</f>
        <v>6329599.2700000005</v>
      </c>
      <c r="C16" s="14">
        <f>SUM(C17:C32)</f>
        <v>29567187.640000001</v>
      </c>
      <c r="D16" s="11" t="s">
        <v>38</v>
      </c>
    </row>
    <row r="17" spans="1:4" ht="11.25" customHeight="1" x14ac:dyDescent="0.2">
      <c r="A17" s="5" t="s">
        <v>8</v>
      </c>
      <c r="B17" s="15">
        <v>5388540.6100000003</v>
      </c>
      <c r="C17" s="15">
        <v>24482514.719999999</v>
      </c>
      <c r="D17" s="12">
        <v>1000</v>
      </c>
    </row>
    <row r="18" spans="1:4" ht="11.25" customHeight="1" x14ac:dyDescent="0.2">
      <c r="A18" s="5" t="s">
        <v>9</v>
      </c>
      <c r="B18" s="15">
        <v>69577.509999999995</v>
      </c>
      <c r="C18" s="15">
        <v>385025.92</v>
      </c>
      <c r="D18" s="12">
        <v>2000</v>
      </c>
    </row>
    <row r="19" spans="1:4" ht="11.25" customHeight="1" x14ac:dyDescent="0.2">
      <c r="A19" s="5" t="s">
        <v>10</v>
      </c>
      <c r="B19" s="15">
        <v>871481.15</v>
      </c>
      <c r="C19" s="15">
        <v>4680159</v>
      </c>
      <c r="D19" s="12">
        <v>3000</v>
      </c>
    </row>
    <row r="20" spans="1:4" ht="11.25" customHeight="1" x14ac:dyDescent="0.2">
      <c r="A20" s="5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5" t="s">
        <v>54</v>
      </c>
      <c r="B21" s="15">
        <v>0</v>
      </c>
      <c r="C21" s="15">
        <v>0</v>
      </c>
      <c r="D21" s="12">
        <v>4200</v>
      </c>
    </row>
    <row r="22" spans="1:4" ht="11.25" customHeight="1" x14ac:dyDescent="0.2">
      <c r="A22" s="5" t="s">
        <v>42</v>
      </c>
      <c r="B22" s="15">
        <v>0</v>
      </c>
      <c r="C22" s="15">
        <v>0</v>
      </c>
      <c r="D22" s="12">
        <v>4300</v>
      </c>
    </row>
    <row r="23" spans="1:4" ht="11.25" customHeight="1" x14ac:dyDescent="0.2">
      <c r="A23" s="5" t="s">
        <v>12</v>
      </c>
      <c r="B23" s="15">
        <v>0</v>
      </c>
      <c r="C23" s="15">
        <v>19488</v>
      </c>
      <c r="D23" s="12">
        <v>4400</v>
      </c>
    </row>
    <row r="24" spans="1:4" ht="11.25" customHeight="1" x14ac:dyDescent="0.2">
      <c r="A24" s="5" t="s">
        <v>13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5" t="s">
        <v>14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5" t="s">
        <v>15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5" t="s">
        <v>16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5" t="s">
        <v>17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5" t="s">
        <v>43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5" t="s">
        <v>18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5" t="s">
        <v>19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5" t="s">
        <v>20</v>
      </c>
      <c r="B32" s="15">
        <v>0</v>
      </c>
      <c r="C32" s="15">
        <v>0</v>
      </c>
      <c r="D32" s="11" t="s">
        <v>38</v>
      </c>
    </row>
    <row r="33" spans="1:4" ht="11.25" customHeight="1" x14ac:dyDescent="0.2">
      <c r="A33" s="2" t="s">
        <v>44</v>
      </c>
      <c r="B33" s="14">
        <f>B4-B16</f>
        <v>2569848.5499999998</v>
      </c>
      <c r="C33" s="14">
        <f>C4-C16</f>
        <v>2941135.7400000021</v>
      </c>
      <c r="D33" s="20"/>
    </row>
    <row r="34" spans="1:4" ht="11.25" customHeight="1" x14ac:dyDescent="0.2">
      <c r="A34" s="7"/>
      <c r="B34" s="16"/>
      <c r="C34" s="16"/>
      <c r="D34" s="11" t="s">
        <v>38</v>
      </c>
    </row>
    <row r="35" spans="1:4" ht="11.25" customHeight="1" x14ac:dyDescent="0.2">
      <c r="A35" s="2" t="s">
        <v>55</v>
      </c>
      <c r="B35" s="16"/>
      <c r="C35" s="16"/>
      <c r="D35" s="11" t="s">
        <v>38</v>
      </c>
    </row>
    <row r="36" spans="1:4" ht="11.25" customHeight="1" x14ac:dyDescent="0.2">
      <c r="A36" s="4" t="s">
        <v>2</v>
      </c>
      <c r="B36" s="14">
        <f>SUM(B37:B39)</f>
        <v>0</v>
      </c>
      <c r="C36" s="14">
        <f>SUM(C37:C39)</f>
        <v>154000</v>
      </c>
      <c r="D36" s="11" t="s">
        <v>38</v>
      </c>
    </row>
    <row r="37" spans="1:4" ht="11.25" customHeight="1" x14ac:dyDescent="0.2">
      <c r="A37" s="5" t="s">
        <v>21</v>
      </c>
      <c r="B37" s="15">
        <v>0</v>
      </c>
      <c r="C37" s="15">
        <v>154000</v>
      </c>
      <c r="D37" s="11">
        <v>620001</v>
      </c>
    </row>
    <row r="38" spans="1:4" ht="11.25" customHeight="1" x14ac:dyDescent="0.2">
      <c r="A38" s="5" t="s">
        <v>22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5" t="s">
        <v>23</v>
      </c>
      <c r="B39" s="15">
        <v>0</v>
      </c>
      <c r="C39" s="15">
        <v>0</v>
      </c>
      <c r="D39" s="11" t="s">
        <v>38</v>
      </c>
    </row>
    <row r="40" spans="1:4" ht="11.25" customHeight="1" x14ac:dyDescent="0.2">
      <c r="A40" s="6"/>
      <c r="B40" s="16"/>
      <c r="C40" s="16"/>
      <c r="D40" s="11" t="s">
        <v>38</v>
      </c>
    </row>
    <row r="41" spans="1:4" ht="11.25" customHeight="1" x14ac:dyDescent="0.2">
      <c r="A41" s="4" t="s">
        <v>7</v>
      </c>
      <c r="B41" s="14">
        <f>SUM(B42:B44)</f>
        <v>86551.08</v>
      </c>
      <c r="C41" s="14">
        <f>SUM(C42:C44)</f>
        <v>92814.16</v>
      </c>
      <c r="D41" s="11" t="s">
        <v>38</v>
      </c>
    </row>
    <row r="42" spans="1:4" ht="11.25" customHeight="1" x14ac:dyDescent="0.2">
      <c r="A42" s="5" t="s">
        <v>21</v>
      </c>
      <c r="B42" s="15">
        <v>0</v>
      </c>
      <c r="C42" s="15">
        <v>0</v>
      </c>
      <c r="D42" s="11">
        <v>6000</v>
      </c>
    </row>
    <row r="43" spans="1:4" ht="11.25" customHeight="1" x14ac:dyDescent="0.2">
      <c r="A43" s="5" t="s">
        <v>22</v>
      </c>
      <c r="B43" s="15">
        <v>86551.08</v>
      </c>
      <c r="C43" s="23">
        <v>92814.16</v>
      </c>
      <c r="D43" s="22"/>
    </row>
    <row r="44" spans="1:4" ht="11.25" customHeight="1" x14ac:dyDescent="0.2">
      <c r="A44" s="5" t="s">
        <v>24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2" t="s">
        <v>45</v>
      </c>
      <c r="B45" s="14">
        <f>B36-B41</f>
        <v>-86551.08</v>
      </c>
      <c r="C45" s="14">
        <f>C36-C41</f>
        <v>61185.84</v>
      </c>
      <c r="D45" s="11" t="s">
        <v>38</v>
      </c>
    </row>
    <row r="46" spans="1:4" ht="11.25" customHeight="1" x14ac:dyDescent="0.2">
      <c r="A46" s="7"/>
      <c r="B46" s="16"/>
      <c r="C46" s="21"/>
      <c r="D46" s="11" t="s">
        <v>38</v>
      </c>
    </row>
    <row r="47" spans="1:4" ht="11.25" customHeight="1" x14ac:dyDescent="0.2">
      <c r="A47" s="2" t="s">
        <v>56</v>
      </c>
      <c r="B47" s="16"/>
      <c r="C47" s="16"/>
      <c r="D47" s="11" t="s">
        <v>38</v>
      </c>
    </row>
    <row r="48" spans="1:4" ht="11.25" customHeight="1" x14ac:dyDescent="0.2">
      <c r="A48" s="4" t="s">
        <v>2</v>
      </c>
      <c r="B48" s="14">
        <f>SUM(B49+B52)</f>
        <v>0</v>
      </c>
      <c r="C48" s="14">
        <f>SUM(C49+C52)</f>
        <v>0</v>
      </c>
      <c r="D48" s="11" t="s">
        <v>38</v>
      </c>
    </row>
    <row r="49" spans="1:4" ht="11.25" customHeight="1" x14ac:dyDescent="0.2">
      <c r="A49" s="5" t="s">
        <v>25</v>
      </c>
      <c r="B49" s="15">
        <f>B50+B51</f>
        <v>0</v>
      </c>
      <c r="C49" s="15">
        <f>C50+C51</f>
        <v>0</v>
      </c>
      <c r="D49" s="11" t="s">
        <v>38</v>
      </c>
    </row>
    <row r="50" spans="1:4" ht="11.25" customHeight="1" x14ac:dyDescent="0.2">
      <c r="A50" s="5" t="s">
        <v>26</v>
      </c>
      <c r="B50" s="15">
        <v>0</v>
      </c>
      <c r="C50" s="15">
        <v>0</v>
      </c>
      <c r="D50" s="13" t="s">
        <v>48</v>
      </c>
    </row>
    <row r="51" spans="1:4" ht="11.25" customHeight="1" x14ac:dyDescent="0.2">
      <c r="A51" s="5" t="s">
        <v>27</v>
      </c>
      <c r="B51" s="15">
        <v>0</v>
      </c>
      <c r="C51" s="15">
        <v>0</v>
      </c>
      <c r="D51" s="13" t="s">
        <v>49</v>
      </c>
    </row>
    <row r="52" spans="1:4" ht="11.25" customHeight="1" x14ac:dyDescent="0.2">
      <c r="A52" s="5" t="s">
        <v>28</v>
      </c>
      <c r="B52" s="15">
        <v>0</v>
      </c>
      <c r="C52" s="15">
        <v>0</v>
      </c>
      <c r="D52" s="13" t="s">
        <v>50</v>
      </c>
    </row>
    <row r="53" spans="1:4" ht="11.25" customHeight="1" x14ac:dyDescent="0.2">
      <c r="A53" s="6"/>
      <c r="B53" s="16"/>
      <c r="C53" s="16"/>
      <c r="D53" s="11" t="s">
        <v>38</v>
      </c>
    </row>
    <row r="54" spans="1:4" ht="11.25" customHeight="1" x14ac:dyDescent="0.2">
      <c r="A54" s="4" t="s">
        <v>7</v>
      </c>
      <c r="B54" s="14">
        <f>SUM(B55+B58)</f>
        <v>1916795</v>
      </c>
      <c r="C54" s="14">
        <f>SUM(C55+C58)</f>
        <v>3063851</v>
      </c>
      <c r="D54" s="11" t="s">
        <v>38</v>
      </c>
    </row>
    <row r="55" spans="1:4" ht="11.25" customHeight="1" x14ac:dyDescent="0.2">
      <c r="A55" s="5" t="s">
        <v>29</v>
      </c>
      <c r="B55" s="15">
        <f>SUM(B56+B57)</f>
        <v>0</v>
      </c>
      <c r="C55" s="15">
        <f>SUM(C56+C57)</f>
        <v>0</v>
      </c>
      <c r="D55" s="11" t="s">
        <v>38</v>
      </c>
    </row>
    <row r="56" spans="1:4" ht="11.25" customHeight="1" x14ac:dyDescent="0.2">
      <c r="A56" s="5" t="s">
        <v>26</v>
      </c>
      <c r="B56" s="15">
        <v>0</v>
      </c>
      <c r="C56" s="15">
        <v>0</v>
      </c>
      <c r="D56" s="11" t="s">
        <v>51</v>
      </c>
    </row>
    <row r="57" spans="1:4" ht="11.25" customHeight="1" x14ac:dyDescent="0.2">
      <c r="A57" s="5" t="s">
        <v>27</v>
      </c>
      <c r="B57" s="15">
        <v>0</v>
      </c>
      <c r="C57" s="15">
        <v>0</v>
      </c>
      <c r="D57" s="11" t="s">
        <v>52</v>
      </c>
    </row>
    <row r="58" spans="1:4" ht="11.25" customHeight="1" x14ac:dyDescent="0.2">
      <c r="A58" s="5" t="s">
        <v>30</v>
      </c>
      <c r="B58" s="15">
        <v>1916795</v>
      </c>
      <c r="C58" s="15">
        <v>3063851</v>
      </c>
      <c r="D58" s="11" t="s">
        <v>38</v>
      </c>
    </row>
    <row r="59" spans="1:4" ht="11.25" customHeight="1" x14ac:dyDescent="0.2">
      <c r="A59" s="2" t="s">
        <v>46</v>
      </c>
      <c r="B59" s="14">
        <f>B48-B54</f>
        <v>-1916795</v>
      </c>
      <c r="C59" s="14">
        <f>C48-C54</f>
        <v>-3063851</v>
      </c>
      <c r="D59" s="11" t="s">
        <v>38</v>
      </c>
    </row>
    <row r="60" spans="1:4" ht="11.25" customHeight="1" x14ac:dyDescent="0.2">
      <c r="A60" s="7"/>
      <c r="B60" s="16"/>
      <c r="C60" s="16"/>
      <c r="D60" s="11" t="s">
        <v>38</v>
      </c>
    </row>
    <row r="61" spans="1:4" ht="11.25" customHeight="1" x14ac:dyDescent="0.2">
      <c r="A61" s="2" t="s">
        <v>31</v>
      </c>
      <c r="B61" s="14">
        <f>B59+B45+B33</f>
        <v>566502.46999999974</v>
      </c>
      <c r="C61" s="14">
        <f>C59+C45+C33</f>
        <v>-61529.419999998063</v>
      </c>
      <c r="D61" s="11" t="s">
        <v>38</v>
      </c>
    </row>
    <row r="62" spans="1:4" ht="11.25" customHeight="1" x14ac:dyDescent="0.2">
      <c r="A62" s="7"/>
      <c r="B62" s="16"/>
      <c r="C62" s="16"/>
      <c r="D62" s="11" t="s">
        <v>38</v>
      </c>
    </row>
    <row r="63" spans="1:4" ht="11.25" customHeight="1" x14ac:dyDescent="0.2">
      <c r="A63" s="2" t="s">
        <v>32</v>
      </c>
      <c r="B63" s="14">
        <v>13562116.15</v>
      </c>
      <c r="C63" s="14">
        <v>13438016.26</v>
      </c>
      <c r="D63" s="11" t="s">
        <v>38</v>
      </c>
    </row>
    <row r="64" spans="1:4" ht="11.25" customHeight="1" x14ac:dyDescent="0.2">
      <c r="A64" s="7"/>
      <c r="B64" s="16"/>
      <c r="C64" s="16"/>
      <c r="D64" s="11" t="s">
        <v>38</v>
      </c>
    </row>
    <row r="65" spans="1:4" ht="11.25" customHeight="1" x14ac:dyDescent="0.2">
      <c r="A65" s="2" t="s">
        <v>33</v>
      </c>
      <c r="B65" s="14">
        <v>14128618.83</v>
      </c>
      <c r="C65" s="14">
        <v>13562116.15</v>
      </c>
      <c r="D65" s="11" t="s">
        <v>38</v>
      </c>
    </row>
    <row r="66" spans="1:4" ht="11.25" customHeight="1" x14ac:dyDescent="0.2">
      <c r="A66" s="8"/>
      <c r="B66" s="9"/>
      <c r="C66" s="10"/>
    </row>
    <row r="68" spans="1:4" ht="27.75" customHeight="1" x14ac:dyDescent="0.2">
      <c r="A68" s="27" t="s">
        <v>47</v>
      </c>
      <c r="B68" s="28"/>
      <c r="C68" s="28"/>
    </row>
  </sheetData>
  <sheetProtection formatCells="0" formatColumns="0" formatRows="0" autoFilter="0"/>
  <mergeCells count="2">
    <mergeCell ref="A1:C1"/>
    <mergeCell ref="A68:C68"/>
  </mergeCells>
  <printOptions horizontalCentered="1" verticalCentered="1"/>
  <pageMargins left="2.3622047244094491" right="0.39370078740157483" top="0.39370078740157483" bottom="0.39370078740157483" header="0.31496062992125984" footer="0.31496062992125984"/>
  <pageSetup scale="60" fitToWidth="0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330200</xdr:colOff>
                <xdr:row>70</xdr:row>
                <xdr:rowOff>19050</xdr:rowOff>
              </from>
              <to>
                <xdr:col>2</xdr:col>
                <xdr:colOff>685800</xdr:colOff>
                <xdr:row>75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212f5b6f-540c-444d-8783-9749c880513e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45be96a9-161b-45e5-8955-82d7971c9a3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revision/>
  <cp:lastPrinted>2023-04-28T15:03:22Z</cp:lastPrinted>
  <dcterms:created xsi:type="dcterms:W3CDTF">2012-12-11T20:31:36Z</dcterms:created>
  <dcterms:modified xsi:type="dcterms:W3CDTF">2023-04-28T15:04:16Z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