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ropbox\prepa\Publicación EEFF\3er Trimestre\"/>
    </mc:Choice>
  </mc:AlternateContent>
  <xr:revisionPtr revIDLastSave="0" documentId="13_ncr:1_{E221269F-4B5C-4CE5-9A27-E83A7A79F1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F30" i="1"/>
  <c r="G30" i="1"/>
  <c r="C30" i="1"/>
  <c r="E34" i="1" l="1"/>
  <c r="H34" i="1" s="1"/>
  <c r="E33" i="1"/>
  <c r="H33" i="1" s="1"/>
  <c r="E32" i="1"/>
  <c r="H32" i="1" s="1"/>
  <c r="E31" i="1"/>
  <c r="E29" i="1"/>
  <c r="H29" i="1" s="1"/>
  <c r="E28" i="1"/>
  <c r="H28" i="1" s="1"/>
  <c r="E27" i="1"/>
  <c r="H27" i="1" s="1"/>
  <c r="E26" i="1"/>
  <c r="H26" i="1" s="1"/>
  <c r="E24" i="1"/>
  <c r="H24" i="1" s="1"/>
  <c r="E23" i="1"/>
  <c r="H23" i="1" s="1"/>
  <c r="E21" i="1"/>
  <c r="H21" i="1" s="1"/>
  <c r="E20" i="1"/>
  <c r="H20" i="1" s="1"/>
  <c r="E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8" i="1"/>
  <c r="H8" i="1" s="1"/>
  <c r="E7" i="1"/>
  <c r="H7" i="1" s="1"/>
  <c r="G25" i="1"/>
  <c r="F25" i="1"/>
  <c r="G22" i="1"/>
  <c r="F22" i="1"/>
  <c r="G18" i="1"/>
  <c r="F18" i="1"/>
  <c r="G9" i="1"/>
  <c r="F9" i="1"/>
  <c r="G6" i="1"/>
  <c r="F6" i="1"/>
  <c r="D25" i="1"/>
  <c r="D22" i="1"/>
  <c r="D18" i="1"/>
  <c r="D9" i="1"/>
  <c r="D6" i="1"/>
  <c r="C25" i="1"/>
  <c r="C22" i="1"/>
  <c r="C18" i="1"/>
  <c r="C9" i="1"/>
  <c r="C6" i="1"/>
  <c r="G5" i="1" l="1"/>
  <c r="G36" i="1" s="1"/>
  <c r="D5" i="1"/>
  <c r="D36" i="1" s="1"/>
  <c r="C5" i="1"/>
  <c r="C36" i="1" s="1"/>
  <c r="F5" i="1"/>
  <c r="F36" i="1" s="1"/>
  <c r="H31" i="1"/>
  <c r="H30" i="1" s="1"/>
  <c r="E30" i="1"/>
  <c r="E18" i="1"/>
  <c r="E6" i="1"/>
  <c r="H9" i="1"/>
  <c r="H25" i="1"/>
  <c r="H22" i="1"/>
  <c r="E25" i="1"/>
  <c r="E9" i="1"/>
  <c r="E22" i="1"/>
  <c r="H19" i="1"/>
  <c r="H18" i="1" s="1"/>
  <c r="H6" i="1"/>
  <c r="H5" i="1" l="1"/>
  <c r="E5" i="1"/>
  <c r="E36" i="1" s="1"/>
  <c r="H36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<sst xmlns="http://schemas.openxmlformats.org/spreadsheetml/2006/main" count="64" uniqueCount="64">
  <si>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</si>
  <si>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</si>
  <si>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</si>
  <si>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</si>
  <si>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</si>
  <si>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</si>
  <si>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</si>
  <si>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</si>
  <si>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</si>
  <si>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</si>
  <si>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</si>
  <si>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</si>
  <si>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</si>
  <si>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</si>
  <si>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</si>
  <si>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</si>
  <si>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</si>
  <si>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</si>
  <si>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</si>
  <si>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</si>
  <si>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</si>
  <si>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</si>
  <si>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</si>
  <si>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</si>
  <si>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</si>
  <si>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</si>
  <si>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</si>
  <si>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</si>
  <si>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</si>
  <si>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</si>
  <si>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</si>
  <si>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</si>
  <si>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</si>
  <si>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</si>
  <si>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</si>
  <si>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</si>
  <si>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</si>
  <si>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</si>
  <si>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</si>
  <si>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</si>
  <si>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</si>
  <si>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</si>
  <si>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</si>
  <si>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</si>
  <si>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</si>
  <si>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</si>
  <si>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</si>
  <si>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</si>
  <si>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</si>
  <si>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</si>
  <si>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</si>
  <si>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</si>
  <si>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</si>
  <si>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</si>
  <si>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</si>
  <si>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</si>
  <si>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</si>
  <si>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</si>
  <si>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</si>
  <si>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</si>
  <si>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</si>
  <si>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</si>
  <si>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</si>
  <si>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ESCUELA PREPARATORIA  REGIONAL DEL RINCON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</si>
</sst>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2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0" fontId="5" fillId="0" borderId="0" xfId="0" applyFont="1"/>
    <xf numFmtId="0" fontId="7" fillId="3" borderId="4" xfId="9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 applyProtection="1">
      <alignment horizontal="right"/>
      <protection locked="0"/>
    </xf>
    <xf numFmtId="3" fontId="7" fillId="0" borderId="4" xfId="0" applyNumberFormat="1" applyFont="1" applyBorder="1" applyProtection="1">
      <protection locked="0"/>
    </xf>
    <xf numFmtId="3" fontId="2" fillId="0" borderId="4" xfId="0" applyNumberFormat="1" applyFont="1" applyBorder="1" applyProtection="1">
      <protection locked="0"/>
    </xf>
    <xf numFmtId="0" fontId="7" fillId="3" borderId="10" xfId="9" applyFont="1" applyFill="1" applyBorder="1" applyAlignment="1">
      <alignment horizontal="center" vertical="center"/>
    </xf>
    <xf numFmtId="0" fontId="7" fillId="3" borderId="11" xfId="9" applyFont="1" applyFill="1" applyBorder="1" applyAlignment="1">
      <alignment horizontal="center" vertical="center" wrapText="1"/>
    </xf>
    <xf numFmtId="0" fontId="7" fillId="0" borderId="10" xfId="9" applyFont="1" applyBorder="1"/>
    <xf numFmtId="3" fontId="7" fillId="0" borderId="11" xfId="0" applyNumberFormat="1" applyFont="1" applyBorder="1" applyAlignment="1" applyProtection="1">
      <alignment horizontal="right"/>
      <protection locked="0"/>
    </xf>
    <xf numFmtId="0" fontId="7" fillId="0" borderId="10" xfId="8" applyFont="1" applyBorder="1" applyAlignment="1" applyProtection="1">
      <alignment horizontal="left" vertical="top" indent="1"/>
      <protection hidden="1"/>
    </xf>
    <xf numFmtId="3" fontId="7" fillId="0" borderId="11" xfId="0" applyNumberFormat="1" applyFont="1" applyBorder="1" applyProtection="1">
      <protection locked="0"/>
    </xf>
    <xf numFmtId="0" fontId="2" fillId="0" borderId="10" xfId="0" applyFont="1" applyBorder="1" applyAlignment="1">
      <alignment horizontal="left" indent="2"/>
    </xf>
    <xf numFmtId="3" fontId="2" fillId="0" borderId="11" xfId="0" applyNumberFormat="1" applyFont="1" applyBorder="1" applyProtection="1">
      <protection locked="0"/>
    </xf>
    <xf numFmtId="0" fontId="7" fillId="0" borderId="10" xfId="0" applyFont="1" applyBorder="1" applyAlignment="1">
      <alignment horizontal="left" indent="1"/>
    </xf>
    <xf numFmtId="0" fontId="9" fillId="0" borderId="12" xfId="0" applyFont="1" applyBorder="1" applyAlignment="1">
      <alignment horizontal="center"/>
    </xf>
    <xf numFmtId="3" fontId="7" fillId="0" borderId="13" xfId="0" applyNumberFormat="1" applyFont="1" applyBorder="1" applyProtection="1">
      <protection locked="0"/>
    </xf>
    <xf numFmtId="3" fontId="7" fillId="0" borderId="14" xfId="0" applyNumberFormat="1" applyFont="1" applyBorder="1" applyProtection="1"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5" xfId="9" applyFont="1" applyFill="1" applyBorder="1" applyAlignment="1" applyProtection="1">
      <alignment horizontal="center" vertical="center" wrapText="1"/>
      <protection locked="0"/>
    </xf>
    <xf numFmtId="0" fontId="7" fillId="2" borderId="16" xfId="9" applyFont="1" applyFill="1" applyBorder="1" applyAlignment="1" applyProtection="1">
      <alignment horizontal="center" vertical="center" wrapText="1"/>
      <protection locked="0"/>
    </xf>
    <xf numFmtId="0" fontId="7" fillId="2" borderId="17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8"/>
  <sheetViews>
    <sheetView showGridLines="0" tabSelected="1" topLeftCell="A32" zoomScaleNormal="100" zoomScaleSheetLayoutView="90" workbookViewId="0">
      <selection activeCell="A41" sqref="A41:XFD52"/>
    </sheetView>
  </sheetViews>
  <sheetFormatPr baseColWidth="10" defaultColWidth="11.42578125" defaultRowHeight="11.25" x14ac:dyDescent="0.2"/>
  <cols>
    <col min="1" max="1" width="11.42578125" style="1"/>
    <col min="2" max="2" width="62.42578125" style="1" customWidth="1"/>
    <col min="3" max="3" width="15.5703125" style="1" customWidth="1"/>
    <col min="4" max="4" width="18.5703125" style="1" customWidth="1"/>
    <col min="5" max="5" width="15.5703125" style="1" customWidth="1"/>
    <col min="6" max="8" width="15.5703125" style="2" customWidth="1"/>
    <col min="9" max="16384" width="11.42578125" style="1"/>
  </cols>
  <sheetData>
    <row r="1" spans="2:9" ht="50.1" customHeight="1" thickBot="1" x14ac:dyDescent="0.25">
      <c r="B1" s="27" t="s">
        <v>63</v>
      </c>
      <c r="C1" s="28"/>
      <c r="D1" s="28"/>
      <c r="E1" s="28"/>
      <c r="F1" s="28"/>
      <c r="G1" s="28"/>
      <c r="H1" s="29"/>
    </row>
    <row r="2" spans="2:9" ht="15" customHeight="1" x14ac:dyDescent="0.2">
      <c r="B2" s="30" t="s">
        <v>59</v>
      </c>
      <c r="C2" s="24" t="s">
        <v>31</v>
      </c>
      <c r="D2" s="24"/>
      <c r="E2" s="24"/>
      <c r="F2" s="24"/>
      <c r="G2" s="24"/>
      <c r="H2" s="25" t="s">
        <v>30</v>
      </c>
    </row>
    <row r="3" spans="2:9" ht="24.95" customHeight="1" x14ac:dyDescent="0.2">
      <c r="B3" s="31"/>
      <c r="C3" s="4" t="s">
        <v>26</v>
      </c>
      <c r="D3" s="3" t="s">
        <v>32</v>
      </c>
      <c r="E3" s="3" t="s">
        <v>27</v>
      </c>
      <c r="F3" s="3" t="s">
        <v>28</v>
      </c>
      <c r="G3" s="5" t="s">
        <v>29</v>
      </c>
      <c r="H3" s="26"/>
    </row>
    <row r="4" spans="2:9" x14ac:dyDescent="0.2">
      <c r="B4" s="12"/>
      <c r="C4" s="8"/>
      <c r="D4" s="8"/>
      <c r="E4" s="8"/>
      <c r="F4" s="8"/>
      <c r="G4" s="8"/>
      <c r="H4" s="13"/>
    </row>
    <row r="5" spans="2:9" x14ac:dyDescent="0.2">
      <c r="B5" s="14" t="s">
        <v>25</v>
      </c>
      <c r="C5" s="9">
        <f>+C6+C9+C18+C22+C25+C30</f>
        <v>41087528.140000001</v>
      </c>
      <c r="D5" s="9">
        <f t="shared" ref="D5:H5" si="0">+D6+D9+D18+D22+D25+D30</f>
        <v>4835736</v>
      </c>
      <c r="E5" s="9">
        <f t="shared" si="0"/>
        <v>45923264.140000001</v>
      </c>
      <c r="F5" s="9">
        <f t="shared" si="0"/>
        <v>28228008.390000001</v>
      </c>
      <c r="G5" s="9">
        <f t="shared" si="0"/>
        <v>28228008.390000001</v>
      </c>
      <c r="H5" s="15">
        <f t="shared" si="0"/>
        <v>17695255.75</v>
      </c>
    </row>
    <row r="6" spans="2:9" x14ac:dyDescent="0.2">
      <c r="B6" s="16" t="s">
        <v>0</v>
      </c>
      <c r="C6" s="10">
        <f>SUM(C7:C8)</f>
        <v>0</v>
      </c>
      <c r="D6" s="10">
        <f>SUM(D7:D8)</f>
        <v>0</v>
      </c>
      <c r="E6" s="10">
        <f t="shared" ref="E6:H6" si="1">SUM(E7:E8)</f>
        <v>0</v>
      </c>
      <c r="F6" s="10">
        <f t="shared" si="1"/>
        <v>0</v>
      </c>
      <c r="G6" s="10">
        <f t="shared" si="1"/>
        <v>0</v>
      </c>
      <c r="H6" s="17">
        <f t="shared" si="1"/>
        <v>0</v>
      </c>
      <c r="I6" s="6">
        <v>0</v>
      </c>
    </row>
    <row r="7" spans="2:9" x14ac:dyDescent="0.2">
      <c r="B7" s="18" t="s">
        <v>1</v>
      </c>
      <c r="C7" s="11">
        <v>0</v>
      </c>
      <c r="D7" s="11">
        <v>0</v>
      </c>
      <c r="E7" s="11">
        <f>C7+D7</f>
        <v>0</v>
      </c>
      <c r="F7" s="11">
        <v>0</v>
      </c>
      <c r="G7" s="11">
        <v>0</v>
      </c>
      <c r="H7" s="19">
        <f>E7-F7</f>
        <v>0</v>
      </c>
      <c r="I7" s="6" t="s">
        <v>34</v>
      </c>
    </row>
    <row r="8" spans="2:9" x14ac:dyDescent="0.2">
      <c r="B8" s="18" t="s">
        <v>2</v>
      </c>
      <c r="C8" s="11">
        <v>0</v>
      </c>
      <c r="D8" s="11">
        <v>0</v>
      </c>
      <c r="E8" s="11">
        <f>C8+D8</f>
        <v>0</v>
      </c>
      <c r="F8" s="11">
        <v>0</v>
      </c>
      <c r="G8" s="11">
        <v>0</v>
      </c>
      <c r="H8" s="19">
        <f>E8-F8</f>
        <v>0</v>
      </c>
      <c r="I8" s="6" t="s">
        <v>35</v>
      </c>
    </row>
    <row r="9" spans="2:9" x14ac:dyDescent="0.2">
      <c r="B9" s="16" t="s">
        <v>3</v>
      </c>
      <c r="C9" s="10">
        <f>SUM(C10:C17)</f>
        <v>34417164.57</v>
      </c>
      <c r="D9" s="10">
        <f>SUM(D10:D17)</f>
        <v>4956845.25</v>
      </c>
      <c r="E9" s="10">
        <f t="shared" ref="E9:H9" si="2">SUM(E10:E17)</f>
        <v>39374009.82</v>
      </c>
      <c r="F9" s="10">
        <f t="shared" si="2"/>
        <v>24716154.960000001</v>
      </c>
      <c r="G9" s="10">
        <f t="shared" si="2"/>
        <v>24716154.960000001</v>
      </c>
      <c r="H9" s="17">
        <f t="shared" si="2"/>
        <v>14657854.859999999</v>
      </c>
      <c r="I9" s="6">
        <v>0</v>
      </c>
    </row>
    <row r="10" spans="2:9" x14ac:dyDescent="0.2">
      <c r="B10" s="18" t="s">
        <v>4</v>
      </c>
      <c r="C10" s="11">
        <v>32803419.609999999</v>
      </c>
      <c r="D10" s="11">
        <v>4956845.25</v>
      </c>
      <c r="E10" s="11">
        <f t="shared" ref="E10:E17" si="3">C10+D10</f>
        <v>37760264.859999999</v>
      </c>
      <c r="F10" s="11">
        <v>23604178.710000001</v>
      </c>
      <c r="G10" s="11">
        <v>23604178.710000001</v>
      </c>
      <c r="H10" s="19">
        <f t="shared" ref="H10:H17" si="4">E10-F10</f>
        <v>14156086.149999999</v>
      </c>
      <c r="I10" s="6" t="s">
        <v>36</v>
      </c>
    </row>
    <row r="11" spans="2:9" x14ac:dyDescent="0.2">
      <c r="B11" s="18" t="s">
        <v>5</v>
      </c>
      <c r="C11" s="11">
        <v>0</v>
      </c>
      <c r="D11" s="11">
        <v>0</v>
      </c>
      <c r="E11" s="11">
        <f t="shared" si="3"/>
        <v>0</v>
      </c>
      <c r="F11" s="11">
        <v>0</v>
      </c>
      <c r="G11" s="11">
        <v>0</v>
      </c>
      <c r="H11" s="19">
        <f t="shared" si="4"/>
        <v>0</v>
      </c>
      <c r="I11" s="6" t="s">
        <v>37</v>
      </c>
    </row>
    <row r="12" spans="2:9" x14ac:dyDescent="0.2">
      <c r="B12" s="18" t="s">
        <v>6</v>
      </c>
      <c r="C12" s="11">
        <v>1613744.96</v>
      </c>
      <c r="D12" s="11">
        <v>0</v>
      </c>
      <c r="E12" s="11">
        <f t="shared" si="3"/>
        <v>1613744.96</v>
      </c>
      <c r="F12" s="11">
        <v>1111976.25</v>
      </c>
      <c r="G12" s="11">
        <v>1111976.25</v>
      </c>
      <c r="H12" s="19">
        <f t="shared" si="4"/>
        <v>501768.70999999996</v>
      </c>
      <c r="I12" s="6" t="s">
        <v>38</v>
      </c>
    </row>
    <row r="13" spans="2:9" x14ac:dyDescent="0.2">
      <c r="B13" s="18" t="s">
        <v>7</v>
      </c>
      <c r="C13" s="11">
        <v>0</v>
      </c>
      <c r="D13" s="11">
        <v>0</v>
      </c>
      <c r="E13" s="11">
        <f t="shared" si="3"/>
        <v>0</v>
      </c>
      <c r="F13" s="11">
        <v>0</v>
      </c>
      <c r="G13" s="11">
        <v>0</v>
      </c>
      <c r="H13" s="19">
        <f t="shared" si="4"/>
        <v>0</v>
      </c>
      <c r="I13" s="6" t="s">
        <v>39</v>
      </c>
    </row>
    <row r="14" spans="2:9" x14ac:dyDescent="0.2">
      <c r="B14" s="18" t="s">
        <v>8</v>
      </c>
      <c r="C14" s="11">
        <v>0</v>
      </c>
      <c r="D14" s="11">
        <v>0</v>
      </c>
      <c r="E14" s="11">
        <f t="shared" si="3"/>
        <v>0</v>
      </c>
      <c r="F14" s="11">
        <v>0</v>
      </c>
      <c r="G14" s="11">
        <v>0</v>
      </c>
      <c r="H14" s="19">
        <f t="shared" si="4"/>
        <v>0</v>
      </c>
      <c r="I14" s="6" t="s">
        <v>40</v>
      </c>
    </row>
    <row r="15" spans="2:9" x14ac:dyDescent="0.2">
      <c r="B15" s="18" t="s">
        <v>9</v>
      </c>
      <c r="C15" s="11">
        <v>0</v>
      </c>
      <c r="D15" s="11">
        <v>0</v>
      </c>
      <c r="E15" s="11">
        <f t="shared" si="3"/>
        <v>0</v>
      </c>
      <c r="F15" s="11">
        <v>0</v>
      </c>
      <c r="G15" s="11">
        <v>0</v>
      </c>
      <c r="H15" s="19">
        <f t="shared" si="4"/>
        <v>0</v>
      </c>
      <c r="I15" s="6" t="s">
        <v>41</v>
      </c>
    </row>
    <row r="16" spans="2:9" x14ac:dyDescent="0.2">
      <c r="B16" s="18" t="s">
        <v>10</v>
      </c>
      <c r="C16" s="11">
        <v>0</v>
      </c>
      <c r="D16" s="11">
        <v>0</v>
      </c>
      <c r="E16" s="11">
        <f t="shared" si="3"/>
        <v>0</v>
      </c>
      <c r="F16" s="11">
        <v>0</v>
      </c>
      <c r="G16" s="11">
        <v>0</v>
      </c>
      <c r="H16" s="19">
        <f t="shared" si="4"/>
        <v>0</v>
      </c>
      <c r="I16" s="6" t="s">
        <v>42</v>
      </c>
    </row>
    <row r="17" spans="2:9" x14ac:dyDescent="0.2">
      <c r="B17" s="18" t="s">
        <v>11</v>
      </c>
      <c r="C17" s="11">
        <v>0</v>
      </c>
      <c r="D17" s="11">
        <v>0</v>
      </c>
      <c r="E17" s="11">
        <f t="shared" si="3"/>
        <v>0</v>
      </c>
      <c r="F17" s="11">
        <v>0</v>
      </c>
      <c r="G17" s="11">
        <v>0</v>
      </c>
      <c r="H17" s="19">
        <f t="shared" si="4"/>
        <v>0</v>
      </c>
      <c r="I17" s="6" t="s">
        <v>43</v>
      </c>
    </row>
    <row r="18" spans="2:9" x14ac:dyDescent="0.2">
      <c r="B18" s="16" t="s">
        <v>12</v>
      </c>
      <c r="C18" s="10">
        <f>SUM(C19:C21)</f>
        <v>6670363.5700000003</v>
      </c>
      <c r="D18" s="10">
        <f>SUM(D19:D21)</f>
        <v>-121109.25</v>
      </c>
      <c r="E18" s="10">
        <f t="shared" ref="E18:H18" si="5">SUM(E19:E21)</f>
        <v>6549254.3200000003</v>
      </c>
      <c r="F18" s="10">
        <f t="shared" si="5"/>
        <v>3511853.43</v>
      </c>
      <c r="G18" s="10">
        <f t="shared" si="5"/>
        <v>3511853.43</v>
      </c>
      <c r="H18" s="17">
        <f t="shared" si="5"/>
        <v>3037400.89</v>
      </c>
      <c r="I18" s="6">
        <v>0</v>
      </c>
    </row>
    <row r="19" spans="2:9" x14ac:dyDescent="0.2">
      <c r="B19" s="18" t="s">
        <v>13</v>
      </c>
      <c r="C19" s="11">
        <v>6670363.5700000003</v>
      </c>
      <c r="D19" s="11">
        <v>-121109.25</v>
      </c>
      <c r="E19" s="11">
        <f t="shared" ref="E19:E21" si="6">C19+D19</f>
        <v>6549254.3200000003</v>
      </c>
      <c r="F19" s="11">
        <v>3511853.43</v>
      </c>
      <c r="G19" s="11">
        <v>3511853.43</v>
      </c>
      <c r="H19" s="19">
        <f t="shared" ref="H19:H21" si="7">E19-F19</f>
        <v>3037400.89</v>
      </c>
      <c r="I19" s="6" t="s">
        <v>44</v>
      </c>
    </row>
    <row r="20" spans="2:9" x14ac:dyDescent="0.2">
      <c r="B20" s="18" t="s">
        <v>14</v>
      </c>
      <c r="C20" s="11">
        <v>0</v>
      </c>
      <c r="D20" s="11">
        <v>0</v>
      </c>
      <c r="E20" s="11">
        <f t="shared" si="6"/>
        <v>0</v>
      </c>
      <c r="F20" s="11">
        <v>0</v>
      </c>
      <c r="G20" s="11">
        <v>0</v>
      </c>
      <c r="H20" s="19">
        <f t="shared" si="7"/>
        <v>0</v>
      </c>
      <c r="I20" s="6" t="s">
        <v>45</v>
      </c>
    </row>
    <row r="21" spans="2:9" x14ac:dyDescent="0.2">
      <c r="B21" s="18" t="s">
        <v>15</v>
      </c>
      <c r="C21" s="11">
        <v>0</v>
      </c>
      <c r="D21" s="11">
        <v>0</v>
      </c>
      <c r="E21" s="11">
        <f t="shared" si="6"/>
        <v>0</v>
      </c>
      <c r="F21" s="11">
        <v>0</v>
      </c>
      <c r="G21" s="11">
        <v>0</v>
      </c>
      <c r="H21" s="19">
        <f t="shared" si="7"/>
        <v>0</v>
      </c>
      <c r="I21" s="6" t="s">
        <v>46</v>
      </c>
    </row>
    <row r="22" spans="2:9" x14ac:dyDescent="0.2">
      <c r="B22" s="16" t="s">
        <v>16</v>
      </c>
      <c r="C22" s="10">
        <f>SUM(C23:C24)</f>
        <v>0</v>
      </c>
      <c r="D22" s="10">
        <f>SUM(D23:D24)</f>
        <v>0</v>
      </c>
      <c r="E22" s="10">
        <f t="shared" ref="E22:H22" si="8">SUM(E23:E24)</f>
        <v>0</v>
      </c>
      <c r="F22" s="10">
        <f t="shared" si="8"/>
        <v>0</v>
      </c>
      <c r="G22" s="10">
        <f t="shared" si="8"/>
        <v>0</v>
      </c>
      <c r="H22" s="17">
        <f t="shared" si="8"/>
        <v>0</v>
      </c>
      <c r="I22" s="6">
        <v>0</v>
      </c>
    </row>
    <row r="23" spans="2:9" x14ac:dyDescent="0.2">
      <c r="B23" s="18" t="s">
        <v>17</v>
      </c>
      <c r="C23" s="11">
        <v>0</v>
      </c>
      <c r="D23" s="11">
        <v>0</v>
      </c>
      <c r="E23" s="11">
        <f t="shared" ref="E23:E24" si="9">C23+D23</f>
        <v>0</v>
      </c>
      <c r="F23" s="11">
        <v>0</v>
      </c>
      <c r="G23" s="11">
        <v>0</v>
      </c>
      <c r="H23" s="19">
        <f t="shared" ref="H23:H24" si="10">E23-F23</f>
        <v>0</v>
      </c>
      <c r="I23" s="6" t="s">
        <v>47</v>
      </c>
    </row>
    <row r="24" spans="2:9" x14ac:dyDescent="0.2">
      <c r="B24" s="18" t="s">
        <v>18</v>
      </c>
      <c r="C24" s="11">
        <v>0</v>
      </c>
      <c r="D24" s="11">
        <v>0</v>
      </c>
      <c r="E24" s="11">
        <f t="shared" si="9"/>
        <v>0</v>
      </c>
      <c r="F24" s="11">
        <v>0</v>
      </c>
      <c r="G24" s="11">
        <v>0</v>
      </c>
      <c r="H24" s="19">
        <f t="shared" si="10"/>
        <v>0</v>
      </c>
      <c r="I24" s="6" t="s">
        <v>48</v>
      </c>
    </row>
    <row r="25" spans="2:9" x14ac:dyDescent="0.2">
      <c r="B25" s="16" t="s">
        <v>19</v>
      </c>
      <c r="C25" s="10">
        <f>SUM(C26:C29)</f>
        <v>0</v>
      </c>
      <c r="D25" s="10">
        <f>SUM(D26:D29)</f>
        <v>0</v>
      </c>
      <c r="E25" s="10">
        <f t="shared" ref="E25:H25" si="11">SUM(E26:E29)</f>
        <v>0</v>
      </c>
      <c r="F25" s="10">
        <f t="shared" si="11"/>
        <v>0</v>
      </c>
      <c r="G25" s="10">
        <f t="shared" si="11"/>
        <v>0</v>
      </c>
      <c r="H25" s="17">
        <f t="shared" si="11"/>
        <v>0</v>
      </c>
      <c r="I25" s="6">
        <v>0</v>
      </c>
    </row>
    <row r="26" spans="2:9" x14ac:dyDescent="0.2">
      <c r="B26" s="18" t="s">
        <v>20</v>
      </c>
      <c r="C26" s="11">
        <v>0</v>
      </c>
      <c r="D26" s="11">
        <v>0</v>
      </c>
      <c r="E26" s="11">
        <f t="shared" ref="E26:E29" si="12">C26+D26</f>
        <v>0</v>
      </c>
      <c r="F26" s="11">
        <v>0</v>
      </c>
      <c r="G26" s="11">
        <v>0</v>
      </c>
      <c r="H26" s="19">
        <f t="shared" ref="H26:H29" si="13">E26-F26</f>
        <v>0</v>
      </c>
      <c r="I26" s="6" t="s">
        <v>49</v>
      </c>
    </row>
    <row r="27" spans="2:9" x14ac:dyDescent="0.2">
      <c r="B27" s="18" t="s">
        <v>21</v>
      </c>
      <c r="C27" s="11">
        <v>0</v>
      </c>
      <c r="D27" s="11">
        <v>0</v>
      </c>
      <c r="E27" s="11">
        <f t="shared" si="12"/>
        <v>0</v>
      </c>
      <c r="F27" s="11">
        <v>0</v>
      </c>
      <c r="G27" s="11">
        <v>0</v>
      </c>
      <c r="H27" s="19">
        <f t="shared" si="13"/>
        <v>0</v>
      </c>
      <c r="I27" s="6" t="s">
        <v>50</v>
      </c>
    </row>
    <row r="28" spans="2:9" x14ac:dyDescent="0.2">
      <c r="B28" s="18" t="s">
        <v>22</v>
      </c>
      <c r="C28" s="11">
        <v>0</v>
      </c>
      <c r="D28" s="11">
        <v>0</v>
      </c>
      <c r="E28" s="11">
        <f t="shared" si="12"/>
        <v>0</v>
      </c>
      <c r="F28" s="11">
        <v>0</v>
      </c>
      <c r="G28" s="11">
        <v>0</v>
      </c>
      <c r="H28" s="19">
        <f t="shared" si="13"/>
        <v>0</v>
      </c>
      <c r="I28" s="6" t="s">
        <v>51</v>
      </c>
    </row>
    <row r="29" spans="2:9" x14ac:dyDescent="0.2">
      <c r="B29" s="18" t="s">
        <v>23</v>
      </c>
      <c r="C29" s="11">
        <v>0</v>
      </c>
      <c r="D29" s="11">
        <v>0</v>
      </c>
      <c r="E29" s="11">
        <f t="shared" si="12"/>
        <v>0</v>
      </c>
      <c r="F29" s="11">
        <v>0</v>
      </c>
      <c r="G29" s="11">
        <v>0</v>
      </c>
      <c r="H29" s="19">
        <f t="shared" si="13"/>
        <v>0</v>
      </c>
      <c r="I29" s="6" t="s">
        <v>52</v>
      </c>
    </row>
    <row r="30" spans="2:9" x14ac:dyDescent="0.2">
      <c r="B30" s="16" t="s">
        <v>33</v>
      </c>
      <c r="C30" s="10">
        <f>SUM(C31)</f>
        <v>0</v>
      </c>
      <c r="D30" s="10">
        <f t="shared" ref="D30:H30" si="14">SUM(D31)</f>
        <v>0</v>
      </c>
      <c r="E30" s="10">
        <f t="shared" si="14"/>
        <v>0</v>
      </c>
      <c r="F30" s="10">
        <f t="shared" si="14"/>
        <v>0</v>
      </c>
      <c r="G30" s="10">
        <f t="shared" si="14"/>
        <v>0</v>
      </c>
      <c r="H30" s="17">
        <f t="shared" si="14"/>
        <v>0</v>
      </c>
      <c r="I30" s="6">
        <v>0</v>
      </c>
    </row>
    <row r="31" spans="2:9" x14ac:dyDescent="0.2">
      <c r="B31" s="18" t="s">
        <v>24</v>
      </c>
      <c r="C31" s="11">
        <v>0</v>
      </c>
      <c r="D31" s="11">
        <v>0</v>
      </c>
      <c r="E31" s="11">
        <f t="shared" ref="E31:E34" si="15">C31+D31</f>
        <v>0</v>
      </c>
      <c r="F31" s="11">
        <v>0</v>
      </c>
      <c r="G31" s="11">
        <v>0</v>
      </c>
      <c r="H31" s="19">
        <f t="shared" ref="H31:H34" si="16">E31-F31</f>
        <v>0</v>
      </c>
      <c r="I31" s="6" t="s">
        <v>53</v>
      </c>
    </row>
    <row r="32" spans="2:9" x14ac:dyDescent="0.2">
      <c r="B32" s="20" t="s">
        <v>61</v>
      </c>
      <c r="C32" s="10">
        <v>0</v>
      </c>
      <c r="D32" s="10">
        <v>0</v>
      </c>
      <c r="E32" s="10">
        <f t="shared" si="15"/>
        <v>0</v>
      </c>
      <c r="F32" s="10">
        <v>0</v>
      </c>
      <c r="G32" s="10">
        <v>0</v>
      </c>
      <c r="H32" s="17">
        <f t="shared" si="16"/>
        <v>0</v>
      </c>
      <c r="I32" s="6" t="s">
        <v>54</v>
      </c>
    </row>
    <row r="33" spans="2:9" x14ac:dyDescent="0.2">
      <c r="B33" s="20" t="s">
        <v>60</v>
      </c>
      <c r="C33" s="10">
        <v>0</v>
      </c>
      <c r="D33" s="10">
        <v>0</v>
      </c>
      <c r="E33" s="10">
        <f t="shared" si="15"/>
        <v>0</v>
      </c>
      <c r="F33" s="10">
        <v>0</v>
      </c>
      <c r="G33" s="10">
        <v>0</v>
      </c>
      <c r="H33" s="17">
        <f t="shared" si="16"/>
        <v>0</v>
      </c>
      <c r="I33" s="6" t="s">
        <v>55</v>
      </c>
    </row>
    <row r="34" spans="2:9" x14ac:dyDescent="0.2">
      <c r="B34" s="20" t="s">
        <v>62</v>
      </c>
      <c r="C34" s="10">
        <v>0</v>
      </c>
      <c r="D34" s="10">
        <v>0</v>
      </c>
      <c r="E34" s="10">
        <f t="shared" si="15"/>
        <v>0</v>
      </c>
      <c r="F34" s="10">
        <v>0</v>
      </c>
      <c r="G34" s="10">
        <v>0</v>
      </c>
      <c r="H34" s="17">
        <f t="shared" si="16"/>
        <v>0</v>
      </c>
      <c r="I34" s="6" t="s">
        <v>56</v>
      </c>
    </row>
    <row r="35" spans="2:9" x14ac:dyDescent="0.2">
      <c r="B35" s="20"/>
      <c r="C35" s="10"/>
      <c r="D35" s="10"/>
      <c r="E35" s="10"/>
      <c r="F35" s="10"/>
      <c r="G35" s="10"/>
      <c r="H35" s="17"/>
      <c r="I35" s="6"/>
    </row>
    <row r="36" spans="2:9" ht="13.5" customHeight="1" thickBot="1" x14ac:dyDescent="0.25">
      <c r="B36" s="21" t="s">
        <v>58</v>
      </c>
      <c r="C36" s="22">
        <f t="shared" ref="C36:H36" si="17">+C5+C32+C33+C34</f>
        <v>41087528.140000001</v>
      </c>
      <c r="D36" s="22">
        <f t="shared" si="17"/>
        <v>4835736</v>
      </c>
      <c r="E36" s="22">
        <f t="shared" si="17"/>
        <v>45923264.140000001</v>
      </c>
      <c r="F36" s="22">
        <f t="shared" si="17"/>
        <v>28228008.390000001</v>
      </c>
      <c r="G36" s="22">
        <f t="shared" si="17"/>
        <v>28228008.390000001</v>
      </c>
      <c r="H36" s="23">
        <f t="shared" si="17"/>
        <v>17695255.75</v>
      </c>
    </row>
    <row r="38" spans="2:9" x14ac:dyDescent="0.2">
      <c r="B38" s="7" t="s">
        <v>57</v>
      </c>
    </row>
  </sheetData>
  <sheetProtection formatCells="0" formatColumns="0" formatRows="0" autoFilter="0"/>
  <protectedRanges>
    <protectedRange sqref="B37:H65497" name="Rango1"/>
    <protectedRange sqref="C30 C6 B10:C17 C9 B19:C21 C18 B23:C24 C22 B26:C29 C25 B7:C8 D6:H35 B31:C35" name="Rango1_3"/>
    <protectedRange sqref="C4:H5" name="Rango1_2_2"/>
    <protectedRange sqref="B36:H36" name="Rango1_1_2"/>
  </protectedRanges>
  <mergeCells count="4">
    <mergeCell ref="C2:G2"/>
    <mergeCell ref="H2:H3"/>
    <mergeCell ref="B1:H1"/>
    <mergeCell ref="B2:B3"/>
  </mergeCells>
  <printOptions horizontalCentered="1" verticalCentered="1"/>
  <pageMargins left="0.9055118110236221" right="0.70866141732283472" top="0.74803149606299213" bottom="0.74803149606299213" header="0.31496062992125984" footer="0.31496062992125984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 Contabilidad</cp:lastModifiedBy>
  <cp:lastPrinted>2025-10-17T20:17:34Z</cp:lastPrinted>
  <dcterms:created xsi:type="dcterms:W3CDTF">2012-12-11T21:13:37Z</dcterms:created>
  <dcterms:modified xsi:type="dcterms:W3CDTF">2025-10-24T16:46:44Z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