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ux Contabilidad\Dropbox\prepa\2025\ESTADOS FINANCIEROS\4 Trimestre ASEG\"/>
    </mc:Choice>
  </mc:AlternateContent>
  <xr:revisionPtr revIDLastSave="0" documentId="13_ncr:1_{4CE5C4AD-08FF-46D2-B4D8-791CBA9FFE4A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VHP" sheetId="2" r:id="rId1"/>
    <sheet name="VHP (2)" sheetId="3" r:id="rId2"/>
  </sheets>
  <definedNames>
    <definedName name="_xlnm._FilterDatabase" localSheetId="0" hidden="1">VHP!$A$2:$F$38</definedName>
    <definedName name="_xlnm._FilterDatabase" localSheetId="1" hidden="1">'VHP (2)'!$B$2:$G$38</definedName>
    <definedName name="_xlnm.Print_Area" localSheetId="0">VHP!$A$1:$F$50</definedName>
    <definedName name="_xlnm.Print_Area" localSheetId="1">'VHP (2)'!$B$1:$G$50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6" i="3" l="1"/>
  <c r="G35" i="3"/>
  <c r="F34" i="3"/>
  <c r="G34" i="3" s="1"/>
  <c r="G32" i="3"/>
  <c r="G31" i="3"/>
  <c r="G30" i="3"/>
  <c r="G29" i="3"/>
  <c r="G28" i="3"/>
  <c r="E27" i="3"/>
  <c r="D27" i="3"/>
  <c r="G27" i="3" s="1"/>
  <c r="G25" i="3"/>
  <c r="G24" i="3"/>
  <c r="G23" i="3"/>
  <c r="C22" i="3"/>
  <c r="G22" i="3" s="1"/>
  <c r="F20" i="3"/>
  <c r="F38" i="3" s="1"/>
  <c r="G18" i="3"/>
  <c r="G17" i="3"/>
  <c r="G16" i="3"/>
  <c r="F16" i="3"/>
  <c r="G14" i="3"/>
  <c r="G13" i="3"/>
  <c r="G12" i="3"/>
  <c r="G11" i="3"/>
  <c r="G10" i="3"/>
  <c r="E9" i="3"/>
  <c r="E20" i="3" s="1"/>
  <c r="E38" i="3" s="1"/>
  <c r="D9" i="3"/>
  <c r="D20" i="3" s="1"/>
  <c r="D38" i="3" s="1"/>
  <c r="G7" i="3"/>
  <c r="G6" i="3"/>
  <c r="G5" i="3"/>
  <c r="C4" i="3"/>
  <c r="C20" i="3" s="1"/>
  <c r="B4" i="2"/>
  <c r="G20" i="3" l="1"/>
  <c r="C38" i="3"/>
  <c r="G38" i="3" s="1"/>
  <c r="G9" i="3"/>
  <c r="G4" i="3"/>
  <c r="F36" i="2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D20" i="2"/>
  <c r="B20" i="2"/>
  <c r="D9" i="2"/>
  <c r="C9" i="2"/>
  <c r="C20" i="2" s="1"/>
  <c r="C38" i="2" s="1"/>
  <c r="E16" i="2"/>
  <c r="E20" i="2" s="1"/>
  <c r="E38" i="2" s="1"/>
  <c r="D38" i="2" l="1"/>
  <c r="F27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<sst xmlns="http://schemas.openxmlformats.org/spreadsheetml/2006/main" count="72" uniqueCount="26">
  <si>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</si>
  <si>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</si>
  <si>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</si>
  <si>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</si>
  <si>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</si>
  <si>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</si>
  <si>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</si>
  <si>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</si>
  <si>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</si>
  <si>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</si>
  <si>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</si>
  <si>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</si>
  <si>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</si>
  <si>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</si>
  <si>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</si>
  <si>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</si>
  <si>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</si>
  <si>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</si>
  <si>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</si>
  <si>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</si>
  <si>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</si>
  <si>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</si>
  <si>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</si>
  <si>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</si>
  <si>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</si>
  <si>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ESCUELA PREPARATORIA  REGIONAL DEL RINCON
Estado de Variación en la Hacienda Pública
Del 1 de Enero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</si>
</sst>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3" fillId="2" borderId="4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2754630</xdr:colOff>
      <xdr:row>42</xdr:row>
      <xdr:rowOff>93980</xdr:rowOff>
    </xdr:from>
    <xdr:to>
      <xdr:col>4</xdr:col>
      <xdr:colOff>438785</xdr:colOff>
      <xdr:row>52</xdr:row>
      <xdr:rowOff>137795</xdr:rowOff>
    </xdr:to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73E92D94-3E5A-428F-961B-1CAC0F7BD835}"/>
            </a:ext>
          </a:extLst>
        </xdr:cNvPr>
        <xdr:cNvSpPr txBox="1"/>
      </xdr:nvSpPr>
      <xdr:spPr>
        <a:xfrm>
          <a:off x="3383280" y="7742555"/>
          <a:ext cx="2837180" cy="14725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 fontAlgn="base">
            <a:lnSpc>
              <a:spcPct val="106000"/>
            </a:lnSpc>
            <a:spcAft>
              <a:spcPts val="800"/>
            </a:spcAft>
          </a:pPr>
          <a:r>
            <a:rPr lang="es-MX" sz="10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60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C.P. María Rocío Sierra Alemán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60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Coordinadora Administrativa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400050</xdr:colOff>
      <xdr:row>42</xdr:row>
      <xdr:rowOff>95250</xdr:rowOff>
    </xdr:from>
    <xdr:to>
      <xdr:col>1</xdr:col>
      <xdr:colOff>2622550</xdr:colOff>
      <xdr:row>51</xdr:row>
      <xdr:rowOff>142240</xdr:rowOff>
    </xdr:to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36DC6DDF-D659-421B-9E44-7F0F7B5F4203}"/>
            </a:ext>
          </a:extLst>
        </xdr:cNvPr>
        <xdr:cNvSpPr txBox="1"/>
      </xdr:nvSpPr>
      <xdr:spPr>
        <a:xfrm>
          <a:off x="400050" y="7743825"/>
          <a:ext cx="2851150" cy="13328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 fontAlgn="base">
            <a:lnSpc>
              <a:spcPct val="106000"/>
            </a:lnSpc>
            <a:spcAft>
              <a:spcPts val="800"/>
            </a:spcAft>
          </a:pPr>
          <a:r>
            <a:rPr lang="es-MX" sz="10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60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Mtra. Ana Celia Reynoso Sánchez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60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Directora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585470</xdr:colOff>
      <xdr:row>42</xdr:row>
      <xdr:rowOff>102235</xdr:rowOff>
    </xdr:from>
    <xdr:to>
      <xdr:col>7</xdr:col>
      <xdr:colOff>180340</xdr:colOff>
      <xdr:row>52</xdr:row>
      <xdr:rowOff>38100</xdr:rowOff>
    </xdr:to>
    <xdr:sp macro="" textlink="">
      <xdr:nvSpPr>
        <xdr:cNvPr id="4" name="4 CuadroTexto">
          <a:extLst>
            <a:ext uri="{FF2B5EF4-FFF2-40B4-BE49-F238E27FC236}">
              <a16:creationId xmlns:a16="http://schemas.microsoft.com/office/drawing/2014/main" id="{7849C286-2AD9-4A24-9CE7-D5487DACC8DF}"/>
            </a:ext>
          </a:extLst>
        </xdr:cNvPr>
        <xdr:cNvSpPr txBox="1"/>
      </xdr:nvSpPr>
      <xdr:spPr>
        <a:xfrm>
          <a:off x="6367145" y="7750810"/>
          <a:ext cx="2690495" cy="13646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 fontAlgn="base">
            <a:lnSpc>
              <a:spcPct val="106000"/>
            </a:lnSpc>
            <a:spcAft>
              <a:spcPts val="800"/>
            </a:spcAft>
          </a:pPr>
          <a:r>
            <a:rPr lang="es-MX" sz="10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60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C.P. Josefina Arredondo Sánchez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60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Jefa de Contabilidad y Presupuestos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opLeftCell="A31" zoomScaleNormal="100" workbookViewId="0">
      <selection activeCell="G38" sqref="G38"/>
    </sheetView>
  </sheetViews>
  <sheetFormatPr baseColWidth="10" defaultColWidth="9.42578125" defaultRowHeight="11.25" x14ac:dyDescent="0.25"/>
  <cols>
    <col min="1" max="1" width="45" style="4" customWidth="1"/>
    <col min="2" max="5" width="16.140625" style="14" customWidth="1"/>
    <col min="6" max="6" width="14.140625" style="14" customWidth="1"/>
    <col min="7" max="16384" width="9.425781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37717798.989999995</v>
      </c>
      <c r="C4" s="16"/>
      <c r="D4" s="16"/>
      <c r="E4" s="16"/>
      <c r="F4" s="15">
        <f>SUM(B4:E4)</f>
        <v>37717798.989999995</v>
      </c>
    </row>
    <row r="5" spans="1:6" ht="11.25" customHeight="1" x14ac:dyDescent="0.2">
      <c r="A5" s="8" t="s">
        <v>2</v>
      </c>
      <c r="B5" s="17">
        <v>37683405.799999997</v>
      </c>
      <c r="C5" s="16"/>
      <c r="D5" s="16"/>
      <c r="E5" s="16"/>
      <c r="F5" s="15">
        <f>SUM(B5:E5)</f>
        <v>37683405.799999997</v>
      </c>
    </row>
    <row r="6" spans="1:6" ht="11.25" customHeight="1" x14ac:dyDescent="0.2">
      <c r="A6" s="8" t="s">
        <v>3</v>
      </c>
      <c r="B6" s="17">
        <v>34393.19</v>
      </c>
      <c r="C6" s="16"/>
      <c r="D6" s="16"/>
      <c r="E6" s="16"/>
      <c r="F6" s="15">
        <f>SUM(B6:E6)</f>
        <v>34393.19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24728549.530000001</v>
      </c>
      <c r="D9" s="15">
        <f>D10</f>
        <v>806244.81</v>
      </c>
      <c r="E9" s="16"/>
      <c r="F9" s="15">
        <f t="shared" ref="F9:F14" si="0">SUM(B9:E9)</f>
        <v>25534794.34</v>
      </c>
    </row>
    <row r="10" spans="1:6" ht="11.25" customHeight="1" x14ac:dyDescent="0.2">
      <c r="A10" s="8" t="s">
        <v>5</v>
      </c>
      <c r="B10" s="16"/>
      <c r="C10" s="16"/>
      <c r="D10" s="17">
        <v>806244.81</v>
      </c>
      <c r="E10" s="16"/>
      <c r="F10" s="15">
        <f t="shared" si="0"/>
        <v>806244.81</v>
      </c>
    </row>
    <row r="11" spans="1:6" ht="11.25" customHeight="1" x14ac:dyDescent="0.2">
      <c r="A11" s="8" t="s">
        <v>6</v>
      </c>
      <c r="B11" s="16"/>
      <c r="C11" s="17">
        <v>13574760.460000001</v>
      </c>
      <c r="D11" s="16"/>
      <c r="E11" s="16"/>
      <c r="F11" s="15">
        <f t="shared" si="0"/>
        <v>13574760.460000001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11153789.07</v>
      </c>
      <c r="D13" s="16"/>
      <c r="E13" s="16"/>
      <c r="F13" s="15">
        <f t="shared" si="0"/>
        <v>11153789.07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37717798.989999995</v>
      </c>
      <c r="C20" s="15">
        <f>C9</f>
        <v>24728549.530000001</v>
      </c>
      <c r="D20" s="15">
        <f>D9</f>
        <v>806244.81</v>
      </c>
      <c r="E20" s="15">
        <f>E16</f>
        <v>0</v>
      </c>
      <c r="F20" s="15">
        <f>SUM(B20:E20)</f>
        <v>63252593.329999998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61021.2</v>
      </c>
      <c r="C22" s="16"/>
      <c r="D22" s="16"/>
      <c r="E22" s="16"/>
      <c r="F22" s="15">
        <f>SUM(B22:E22)</f>
        <v>61021.2</v>
      </c>
    </row>
    <row r="23" spans="1:6" ht="11.25" customHeight="1" x14ac:dyDescent="0.2">
      <c r="A23" s="8" t="s">
        <v>2</v>
      </c>
      <c r="B23" s="17">
        <v>61021.2</v>
      </c>
      <c r="C23" s="16"/>
      <c r="D23" s="16"/>
      <c r="E23" s="16"/>
      <c r="F23" s="15">
        <f>SUM(B23:E23)</f>
        <v>61021.2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215975.73</v>
      </c>
      <c r="D27" s="15">
        <f>SUM(D28:D32)</f>
        <v>1461702.78</v>
      </c>
      <c r="E27" s="16"/>
      <c r="F27" s="15">
        <f t="shared" ref="F27:F32" si="1">SUM(B27:E27)</f>
        <v>1677678.51</v>
      </c>
    </row>
    <row r="28" spans="1:6" ht="11.25" customHeight="1" x14ac:dyDescent="0.2">
      <c r="A28" s="8" t="s">
        <v>5</v>
      </c>
      <c r="B28" s="16"/>
      <c r="C28" s="16"/>
      <c r="D28" s="17">
        <v>1835765.59</v>
      </c>
      <c r="E28" s="16"/>
      <c r="F28" s="15">
        <f t="shared" si="1"/>
        <v>1835765.59</v>
      </c>
    </row>
    <row r="29" spans="1:6" ht="11.25" customHeight="1" x14ac:dyDescent="0.2">
      <c r="A29" s="8" t="s">
        <v>6</v>
      </c>
      <c r="B29" s="16"/>
      <c r="C29" s="17">
        <v>215975.73</v>
      </c>
      <c r="D29" s="17">
        <v>-806244.81</v>
      </c>
      <c r="E29" s="16"/>
      <c r="F29" s="15">
        <f t="shared" si="1"/>
        <v>-590269.08000000007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432182</v>
      </c>
      <c r="E31" s="16"/>
      <c r="F31" s="15">
        <f t="shared" si="1"/>
        <v>432182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37778820.189999998</v>
      </c>
      <c r="C38" s="19">
        <f>+C20+C27</f>
        <v>24944525.260000002</v>
      </c>
      <c r="D38" s="19">
        <f>D20+D27</f>
        <v>2267947.59</v>
      </c>
      <c r="E38" s="19">
        <f>+E20+E34</f>
        <v>0</v>
      </c>
      <c r="F38" s="19">
        <f>SUM(B38:E38)</f>
        <v>64991293.040000007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9A3CC-FBAD-49BB-86CF-73C4582D72F5}">
  <sheetPr>
    <pageSetUpPr fitToPage="1"/>
  </sheetPr>
  <dimension ref="B1:G40"/>
  <sheetViews>
    <sheetView tabSelected="1" topLeftCell="A28" zoomScaleNormal="100" workbookViewId="0">
      <selection activeCell="B1" sqref="B1:G49"/>
    </sheetView>
  </sheetViews>
  <sheetFormatPr baseColWidth="10" defaultColWidth="9.42578125" defaultRowHeight="11.25" x14ac:dyDescent="0.25"/>
  <cols>
    <col min="1" max="1" width="9.42578125" style="1"/>
    <col min="2" max="2" width="45" style="4" customWidth="1"/>
    <col min="3" max="6" width="16.140625" style="14" customWidth="1"/>
    <col min="7" max="7" width="14.140625" style="14" customWidth="1"/>
    <col min="8" max="16384" width="9.42578125" style="1"/>
  </cols>
  <sheetData>
    <row r="1" spans="2:7" ht="45" customHeight="1" x14ac:dyDescent="0.25">
      <c r="B1" s="23" t="s">
        <v>25</v>
      </c>
      <c r="C1" s="23"/>
      <c r="D1" s="23"/>
      <c r="E1" s="23"/>
      <c r="F1" s="23"/>
      <c r="G1" s="23"/>
    </row>
    <row r="2" spans="2:7" s="4" customFormat="1" ht="60.75" customHeight="1" x14ac:dyDescent="0.25">
      <c r="B2" s="2" t="s">
        <v>0</v>
      </c>
      <c r="C2" s="3" t="s">
        <v>12</v>
      </c>
      <c r="D2" s="3" t="s">
        <v>13</v>
      </c>
      <c r="E2" s="3" t="s">
        <v>16</v>
      </c>
      <c r="F2" s="3" t="s">
        <v>1</v>
      </c>
      <c r="G2" s="3" t="s">
        <v>14</v>
      </c>
    </row>
    <row r="3" spans="2:7" s="4" customFormat="1" ht="11.25" customHeight="1" x14ac:dyDescent="0.25">
      <c r="B3" s="5"/>
      <c r="C3" s="6"/>
      <c r="D3" s="6"/>
      <c r="E3" s="6"/>
      <c r="F3" s="6"/>
      <c r="G3" s="6"/>
    </row>
    <row r="4" spans="2:7" ht="11.25" customHeight="1" x14ac:dyDescent="0.2">
      <c r="B4" s="7" t="s">
        <v>17</v>
      </c>
      <c r="C4" s="15">
        <f>SUM(C5:C7)</f>
        <v>37717798.989999995</v>
      </c>
      <c r="D4" s="16"/>
      <c r="E4" s="16"/>
      <c r="F4" s="16"/>
      <c r="G4" s="15">
        <f>SUM(C4:F4)</f>
        <v>37717798.989999995</v>
      </c>
    </row>
    <row r="5" spans="2:7" ht="11.25" customHeight="1" x14ac:dyDescent="0.2">
      <c r="B5" s="8" t="s">
        <v>2</v>
      </c>
      <c r="C5" s="17">
        <v>37683405.799999997</v>
      </c>
      <c r="D5" s="16"/>
      <c r="E5" s="16"/>
      <c r="F5" s="16"/>
      <c r="G5" s="15">
        <f>SUM(C5:F5)</f>
        <v>37683405.799999997</v>
      </c>
    </row>
    <row r="6" spans="2:7" ht="11.25" customHeight="1" x14ac:dyDescent="0.2">
      <c r="B6" s="8" t="s">
        <v>3</v>
      </c>
      <c r="C6" s="17">
        <v>34393.19</v>
      </c>
      <c r="D6" s="16"/>
      <c r="E6" s="16"/>
      <c r="F6" s="16"/>
      <c r="G6" s="15">
        <f>SUM(C6:F6)</f>
        <v>34393.19</v>
      </c>
    </row>
    <row r="7" spans="2:7" ht="11.25" customHeight="1" x14ac:dyDescent="0.2">
      <c r="B7" s="8" t="s">
        <v>4</v>
      </c>
      <c r="C7" s="17">
        <v>0</v>
      </c>
      <c r="D7" s="16"/>
      <c r="E7" s="16"/>
      <c r="F7" s="16"/>
      <c r="G7" s="15">
        <f>SUM(C7:F7)</f>
        <v>0</v>
      </c>
    </row>
    <row r="8" spans="2:7" ht="11.25" customHeight="1" x14ac:dyDescent="0.25">
      <c r="B8" s="9"/>
      <c r="C8" s="16"/>
      <c r="D8" s="16"/>
      <c r="E8" s="16"/>
      <c r="F8" s="16"/>
      <c r="G8" s="16"/>
    </row>
    <row r="9" spans="2:7" ht="11.25" customHeight="1" x14ac:dyDescent="0.2">
      <c r="B9" s="7" t="s">
        <v>18</v>
      </c>
      <c r="C9" s="16"/>
      <c r="D9" s="15">
        <f>SUM(D10:D14)</f>
        <v>24728549.530000001</v>
      </c>
      <c r="E9" s="15">
        <f>E10</f>
        <v>806244.81</v>
      </c>
      <c r="F9" s="16"/>
      <c r="G9" s="15">
        <f t="shared" ref="G9:G14" si="0">SUM(C9:F9)</f>
        <v>25534794.34</v>
      </c>
    </row>
    <row r="10" spans="2:7" ht="11.25" customHeight="1" x14ac:dyDescent="0.2">
      <c r="B10" s="8" t="s">
        <v>5</v>
      </c>
      <c r="C10" s="16"/>
      <c r="D10" s="16"/>
      <c r="E10" s="17">
        <v>806244.81</v>
      </c>
      <c r="F10" s="16"/>
      <c r="G10" s="15">
        <f t="shared" si="0"/>
        <v>806244.81</v>
      </c>
    </row>
    <row r="11" spans="2:7" ht="11.25" customHeight="1" x14ac:dyDescent="0.2">
      <c r="B11" s="8" t="s">
        <v>6</v>
      </c>
      <c r="C11" s="16"/>
      <c r="D11" s="17">
        <v>13574760.460000001</v>
      </c>
      <c r="E11" s="16"/>
      <c r="F11" s="16"/>
      <c r="G11" s="15">
        <f t="shared" si="0"/>
        <v>13574760.460000001</v>
      </c>
    </row>
    <row r="12" spans="2:7" ht="11.25" customHeight="1" x14ac:dyDescent="0.2">
      <c r="B12" s="8" t="s">
        <v>15</v>
      </c>
      <c r="C12" s="16"/>
      <c r="D12" s="17">
        <v>0</v>
      </c>
      <c r="E12" s="16"/>
      <c r="F12" s="16"/>
      <c r="G12" s="15">
        <f t="shared" si="0"/>
        <v>0</v>
      </c>
    </row>
    <row r="13" spans="2:7" ht="11.25" customHeight="1" x14ac:dyDescent="0.2">
      <c r="B13" s="8" t="s">
        <v>7</v>
      </c>
      <c r="C13" s="16"/>
      <c r="D13" s="17">
        <v>11153789.07</v>
      </c>
      <c r="E13" s="16"/>
      <c r="F13" s="16"/>
      <c r="G13" s="15">
        <f t="shared" si="0"/>
        <v>11153789.07</v>
      </c>
    </row>
    <row r="14" spans="2:7" ht="11.25" customHeight="1" x14ac:dyDescent="0.2">
      <c r="B14" s="8" t="s">
        <v>8</v>
      </c>
      <c r="C14" s="16"/>
      <c r="D14" s="17">
        <v>0</v>
      </c>
      <c r="E14" s="16"/>
      <c r="F14" s="16"/>
      <c r="G14" s="15">
        <f t="shared" si="0"/>
        <v>0</v>
      </c>
    </row>
    <row r="15" spans="2:7" ht="11.25" customHeight="1" x14ac:dyDescent="0.25">
      <c r="B15" s="9"/>
      <c r="C15" s="16"/>
      <c r="D15" s="16"/>
      <c r="E15" s="16"/>
      <c r="F15" s="16"/>
      <c r="G15" s="16"/>
    </row>
    <row r="16" spans="2:7" ht="22.5" x14ac:dyDescent="0.2">
      <c r="B16" s="7" t="s">
        <v>19</v>
      </c>
      <c r="C16" s="16"/>
      <c r="D16" s="16"/>
      <c r="E16" s="16"/>
      <c r="F16" s="15">
        <f>SUM(F17:F18)</f>
        <v>0</v>
      </c>
      <c r="G16" s="15">
        <f>SUM(C16:F16)</f>
        <v>0</v>
      </c>
    </row>
    <row r="17" spans="2:7" ht="11.25" customHeight="1" x14ac:dyDescent="0.2">
      <c r="B17" s="8" t="s">
        <v>9</v>
      </c>
      <c r="C17" s="16"/>
      <c r="D17" s="16"/>
      <c r="E17" s="16"/>
      <c r="F17" s="17">
        <v>0</v>
      </c>
      <c r="G17" s="15">
        <f>SUM(C17:F17)</f>
        <v>0</v>
      </c>
    </row>
    <row r="18" spans="2:7" ht="11.25" customHeight="1" x14ac:dyDescent="0.2">
      <c r="B18" s="8" t="s">
        <v>10</v>
      </c>
      <c r="C18" s="16"/>
      <c r="D18" s="16"/>
      <c r="E18" s="16"/>
      <c r="F18" s="17">
        <v>0</v>
      </c>
      <c r="G18" s="15">
        <f>SUM(C18:F18)</f>
        <v>0</v>
      </c>
    </row>
    <row r="19" spans="2:7" ht="11.25" customHeight="1" x14ac:dyDescent="0.25">
      <c r="B19" s="9"/>
      <c r="C19" s="16"/>
      <c r="D19" s="16"/>
      <c r="E19" s="16"/>
      <c r="F19" s="16"/>
      <c r="G19" s="16"/>
    </row>
    <row r="20" spans="2:7" ht="11.25" customHeight="1" x14ac:dyDescent="0.2">
      <c r="B20" s="7" t="s">
        <v>20</v>
      </c>
      <c r="C20" s="15">
        <f>C4</f>
        <v>37717798.989999995</v>
      </c>
      <c r="D20" s="15">
        <f>D9</f>
        <v>24728549.530000001</v>
      </c>
      <c r="E20" s="15">
        <f>E9</f>
        <v>806244.81</v>
      </c>
      <c r="F20" s="15">
        <f>F16</f>
        <v>0</v>
      </c>
      <c r="G20" s="15">
        <f>SUM(C20:F20)</f>
        <v>63252593.329999998</v>
      </c>
    </row>
    <row r="21" spans="2:7" ht="11.25" customHeight="1" x14ac:dyDescent="0.25">
      <c r="B21" s="10"/>
      <c r="C21" s="16"/>
      <c r="D21" s="16"/>
      <c r="E21" s="16"/>
      <c r="F21" s="16"/>
      <c r="G21" s="16"/>
    </row>
    <row r="22" spans="2:7" ht="11.25" customHeight="1" x14ac:dyDescent="0.2">
      <c r="B22" s="7" t="s">
        <v>21</v>
      </c>
      <c r="C22" s="15">
        <f>SUM(C23:C25)</f>
        <v>61021.2</v>
      </c>
      <c r="D22" s="16"/>
      <c r="E22" s="16"/>
      <c r="F22" s="16"/>
      <c r="G22" s="15">
        <f>SUM(C22:F22)</f>
        <v>61021.2</v>
      </c>
    </row>
    <row r="23" spans="2:7" ht="11.25" customHeight="1" x14ac:dyDescent="0.2">
      <c r="B23" s="8" t="s">
        <v>2</v>
      </c>
      <c r="C23" s="17">
        <v>61021.2</v>
      </c>
      <c r="D23" s="16"/>
      <c r="E23" s="16"/>
      <c r="F23" s="16"/>
      <c r="G23" s="15">
        <f>SUM(C23:F23)</f>
        <v>61021.2</v>
      </c>
    </row>
    <row r="24" spans="2:7" ht="11.25" customHeight="1" x14ac:dyDescent="0.2">
      <c r="B24" s="8" t="s">
        <v>3</v>
      </c>
      <c r="C24" s="17">
        <v>0</v>
      </c>
      <c r="D24" s="16"/>
      <c r="E24" s="16"/>
      <c r="F24" s="16"/>
      <c r="G24" s="15">
        <f>SUM(C24:F24)</f>
        <v>0</v>
      </c>
    </row>
    <row r="25" spans="2:7" ht="11.25" customHeight="1" x14ac:dyDescent="0.2">
      <c r="B25" s="8" t="s">
        <v>4</v>
      </c>
      <c r="C25" s="17">
        <v>0</v>
      </c>
      <c r="D25" s="16"/>
      <c r="E25" s="16"/>
      <c r="F25" s="16"/>
      <c r="G25" s="15">
        <f>SUM(C25:F25)</f>
        <v>0</v>
      </c>
    </row>
    <row r="26" spans="2:7" ht="11.25" customHeight="1" x14ac:dyDescent="0.25">
      <c r="B26" s="9"/>
      <c r="C26" s="16"/>
      <c r="D26" s="16"/>
      <c r="E26" s="16"/>
      <c r="F26" s="16"/>
      <c r="G26" s="16"/>
    </row>
    <row r="27" spans="2:7" ht="22.5" x14ac:dyDescent="0.2">
      <c r="B27" s="7" t="s">
        <v>22</v>
      </c>
      <c r="C27" s="16"/>
      <c r="D27" s="15">
        <f>D29</f>
        <v>215975.73</v>
      </c>
      <c r="E27" s="15">
        <f>SUM(E28:E32)</f>
        <v>1461702.78</v>
      </c>
      <c r="F27" s="16"/>
      <c r="G27" s="15">
        <f t="shared" ref="G27:G32" si="1">SUM(C27:F27)</f>
        <v>1677678.51</v>
      </c>
    </row>
    <row r="28" spans="2:7" ht="11.25" customHeight="1" x14ac:dyDescent="0.2">
      <c r="B28" s="8" t="s">
        <v>5</v>
      </c>
      <c r="C28" s="16"/>
      <c r="D28" s="16"/>
      <c r="E28" s="17">
        <v>1835765.59</v>
      </c>
      <c r="F28" s="16"/>
      <c r="G28" s="15">
        <f t="shared" si="1"/>
        <v>1835765.59</v>
      </c>
    </row>
    <row r="29" spans="2:7" ht="11.25" customHeight="1" x14ac:dyDescent="0.2">
      <c r="B29" s="8" t="s">
        <v>6</v>
      </c>
      <c r="C29" s="16"/>
      <c r="D29" s="17">
        <v>215975.73</v>
      </c>
      <c r="E29" s="17">
        <v>-806244.81</v>
      </c>
      <c r="F29" s="16"/>
      <c r="G29" s="15">
        <f t="shared" si="1"/>
        <v>-590269.08000000007</v>
      </c>
    </row>
    <row r="30" spans="2:7" ht="11.25" customHeight="1" x14ac:dyDescent="0.2">
      <c r="B30" s="8" t="s">
        <v>15</v>
      </c>
      <c r="C30" s="16"/>
      <c r="D30" s="16"/>
      <c r="E30" s="18">
        <v>0</v>
      </c>
      <c r="F30" s="16"/>
      <c r="G30" s="15">
        <f t="shared" si="1"/>
        <v>0</v>
      </c>
    </row>
    <row r="31" spans="2:7" ht="11.25" customHeight="1" x14ac:dyDescent="0.2">
      <c r="B31" s="8" t="s">
        <v>7</v>
      </c>
      <c r="C31" s="16"/>
      <c r="D31" s="16"/>
      <c r="E31" s="18">
        <v>432182</v>
      </c>
      <c r="F31" s="16"/>
      <c r="G31" s="15">
        <f t="shared" si="1"/>
        <v>432182</v>
      </c>
    </row>
    <row r="32" spans="2:7" ht="11.25" customHeight="1" x14ac:dyDescent="0.2">
      <c r="B32" s="8" t="s">
        <v>8</v>
      </c>
      <c r="C32" s="16"/>
      <c r="D32" s="16"/>
      <c r="E32" s="18">
        <v>0</v>
      </c>
      <c r="F32" s="16"/>
      <c r="G32" s="15">
        <f t="shared" si="1"/>
        <v>0</v>
      </c>
    </row>
    <row r="33" spans="2:7" ht="11.25" customHeight="1" x14ac:dyDescent="0.25">
      <c r="B33" s="9"/>
      <c r="C33" s="16"/>
      <c r="D33" s="16"/>
      <c r="E33" s="16"/>
      <c r="F33" s="16"/>
      <c r="G33" s="16"/>
    </row>
    <row r="34" spans="2:7" ht="33.75" x14ac:dyDescent="0.2">
      <c r="B34" s="7" t="s">
        <v>23</v>
      </c>
      <c r="C34" s="16"/>
      <c r="D34" s="16"/>
      <c r="E34" s="16"/>
      <c r="F34" s="15">
        <f>SUM(F35:F36)</f>
        <v>0</v>
      </c>
      <c r="G34" s="15">
        <f>SUM(C34:F34)</f>
        <v>0</v>
      </c>
    </row>
    <row r="35" spans="2:7" ht="11.25" customHeight="1" x14ac:dyDescent="0.2">
      <c r="B35" s="8" t="s">
        <v>9</v>
      </c>
      <c r="C35" s="16"/>
      <c r="D35" s="16"/>
      <c r="E35" s="16"/>
      <c r="F35" s="17">
        <v>0</v>
      </c>
      <c r="G35" s="15">
        <f>SUM(C35:F35)</f>
        <v>0</v>
      </c>
    </row>
    <row r="36" spans="2:7" ht="11.25" customHeight="1" x14ac:dyDescent="0.2">
      <c r="B36" s="8" t="s">
        <v>10</v>
      </c>
      <c r="C36" s="16"/>
      <c r="D36" s="16"/>
      <c r="E36" s="16"/>
      <c r="F36" s="17">
        <v>0</v>
      </c>
      <c r="G36" s="15">
        <f>SUM(C36:F36)</f>
        <v>0</v>
      </c>
    </row>
    <row r="37" spans="2:7" ht="11.25" customHeight="1" x14ac:dyDescent="0.25">
      <c r="B37" s="9"/>
      <c r="C37" s="16"/>
      <c r="D37" s="16"/>
      <c r="E37" s="16"/>
      <c r="F37" s="16"/>
      <c r="G37" s="16"/>
    </row>
    <row r="38" spans="2:7" ht="11.25" customHeight="1" x14ac:dyDescent="0.25">
      <c r="B38" s="7" t="s">
        <v>24</v>
      </c>
      <c r="C38" s="19">
        <f>C20+C22</f>
        <v>37778820.189999998</v>
      </c>
      <c r="D38" s="19">
        <f>+D20+D27</f>
        <v>24944525.260000002</v>
      </c>
      <c r="E38" s="19">
        <f>E20+E27</f>
        <v>2267947.59</v>
      </c>
      <c r="F38" s="19">
        <f>+F20+F34</f>
        <v>0</v>
      </c>
      <c r="G38" s="19">
        <f>SUM(C38:F38)</f>
        <v>64991293.040000007</v>
      </c>
    </row>
    <row r="39" spans="2:7" x14ac:dyDescent="0.25">
      <c r="B39" s="11"/>
      <c r="C39" s="12"/>
      <c r="D39" s="12"/>
      <c r="E39" s="12"/>
      <c r="F39" s="12"/>
      <c r="G39" s="12"/>
    </row>
    <row r="40" spans="2:7" ht="12.75" x14ac:dyDescent="0.25">
      <c r="B40" s="13" t="s">
        <v>11</v>
      </c>
    </row>
  </sheetData>
  <sheetProtection formatCells="0" formatColumns="0" formatRows="0" autoFilter="0"/>
  <mergeCells count="1">
    <mergeCell ref="B1:G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VHP</vt:lpstr>
      <vt:lpstr>VHP (2)</vt:lpstr>
      <vt:lpstr>VHP!Área_de_impresión</vt:lpstr>
      <vt:lpstr>'VHP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Aux Contabilidad</cp:lastModifiedBy>
  <cp:lastPrinted>2026-01-26T19:35:19Z</cp:lastPrinted>
  <dcterms:created xsi:type="dcterms:W3CDTF">2018-11-20T16:40:47Z</dcterms:created>
  <dcterms:modified xsi:type="dcterms:W3CDTF">2026-01-26T19:35:40Z</dcterms:modified>
</cp:coreProperties>
</file>