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esktop\Informacion Financiera 2025\ASEG\ASEG 3er T\"/>
    </mc:Choice>
  </mc:AlternateContent>
  <xr:revisionPtr revIDLastSave="0" documentId="13_ncr:1_{DA2DB2BA-4172-4190-98F4-F888B3EC461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AI" sheetId="4" r:id="rId1"/>
    <sheet name="EAI (2)" sheetId="5" r:id="rId2"/>
  </sheets>
  <definedNames>
    <definedName name="_xlnm._FilterDatabase" localSheetId="0" hidden="1">EAI!#REF!</definedName>
    <definedName name="_xlnm._FilterDatabase" localSheetId="1" hidden="1">'EAI (2)'!#REF!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5" l="1"/>
  <c r="G35" i="5" s="1"/>
  <c r="D36" i="5"/>
  <c r="F35" i="5"/>
  <c r="F38" i="5" s="1"/>
  <c r="E35" i="5"/>
  <c r="E38" i="5" s="1"/>
  <c r="D35" i="5"/>
  <c r="C35" i="5"/>
  <c r="C38" i="5" s="1"/>
  <c r="B35" i="5"/>
  <c r="B38" i="5" s="1"/>
  <c r="G33" i="5"/>
  <c r="D33" i="5"/>
  <c r="G32" i="5"/>
  <c r="D32" i="5"/>
  <c r="G31" i="5"/>
  <c r="D31" i="5"/>
  <c r="D29" i="5" s="1"/>
  <c r="G30" i="5"/>
  <c r="D30" i="5"/>
  <c r="G29" i="5"/>
  <c r="F29" i="5"/>
  <c r="E29" i="5"/>
  <c r="C29" i="5"/>
  <c r="B29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G19" i="5" s="1"/>
  <c r="D20" i="5"/>
  <c r="F19" i="5"/>
  <c r="E19" i="5"/>
  <c r="D19" i="5"/>
  <c r="C19" i="5"/>
  <c r="B19" i="5"/>
  <c r="F15" i="5"/>
  <c r="E15" i="5"/>
  <c r="C15" i="5"/>
  <c r="B15" i="5"/>
  <c r="G13" i="5"/>
  <c r="D13" i="5"/>
  <c r="G12" i="5"/>
  <c r="D12" i="5"/>
  <c r="G11" i="5"/>
  <c r="D11" i="5"/>
  <c r="G10" i="5"/>
  <c r="D10" i="5"/>
  <c r="G9" i="5"/>
  <c r="D9" i="5"/>
  <c r="G8" i="5"/>
  <c r="D8" i="5"/>
  <c r="G7" i="5"/>
  <c r="D7" i="5"/>
  <c r="G6" i="5"/>
  <c r="D6" i="5"/>
  <c r="G5" i="5"/>
  <c r="D5" i="5"/>
  <c r="G4" i="5"/>
  <c r="G15" i="5" s="1"/>
  <c r="D4" i="5"/>
  <c r="D15" i="5" s="1"/>
  <c r="G36" i="4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D29" i="4" s="1"/>
  <c r="G29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G19" i="4" s="1"/>
  <c r="D20" i="4"/>
  <c r="F19" i="4"/>
  <c r="E19" i="4"/>
  <c r="D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5" i="4" s="1"/>
  <c r="G4" i="4"/>
  <c r="G15" i="4" s="1"/>
  <c r="D4" i="4"/>
  <c r="D38" i="5" l="1"/>
  <c r="G38" i="5"/>
  <c r="D38" i="4"/>
  <c r="G38" i="4"/>
</calcChain>
</file>

<file path=xl/sharedStrings.xml><?xml version="1.0" encoding="utf-8"?>
<sst xmlns="http://schemas.openxmlformats.org/spreadsheetml/2006/main" count="102" uniqueCount="30">
  <si>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</si>
  <si>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</si>
  <si>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</si>
  <si>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</si>
  <si>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</si>
  <si>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</si>
  <si>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</si>
  <si>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</si>
  <si>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</si>
  <si>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</si>
  <si>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</si>
  <si>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</si>
  <si>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</si>
  <si>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</si>
  <si>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</si>
  <si>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</si>
  <si>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</si>
  <si>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</si>
  <si>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</si>
  <si>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</si>
  <si>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</si>
  <si>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</si>
  <si>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</si>
  <si>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</si>
  <si>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</si>
  <si>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Ampliaciones/ (Reducciones)</t>
  </si>
  <si>
    <t>Ingresos excedentes</t>
  </si>
  <si>
    <t>ESCUELA PREPARATORIA  REGIONAL DEL RINCON
Estado Analítico de Ingresos
Del 1 de Enero al 30 de Septiembre de 2025
(Cifras en Pesos)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</si>
  <si>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</t>
    </r>
  </si>
  <si>
    <t xml:space="preserve">   actividades diversas no inherentes a su operación que generan recursos y que no sean ingresos por venta de bienes o prestación de servicios, tales como donativos en efectivo,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</si>
</sst>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3" fillId="0" borderId="2" xfId="8" applyFont="1" applyBorder="1" applyAlignment="1" applyProtection="1">
      <alignment horizontal="left" vertical="top" wrapText="1" indent="1"/>
      <protection locked="0"/>
    </xf>
    <xf numFmtId="0" fontId="7" fillId="0" borderId="2" xfId="8" applyFont="1" applyBorder="1" applyAlignment="1" applyProtection="1">
      <alignment horizontal="left" vertical="top" wrapText="1" indent="1"/>
      <protection locked="0"/>
    </xf>
    <xf numFmtId="0" fontId="7" fillId="0" borderId="2" xfId="8" applyFont="1" applyBorder="1" applyAlignment="1">
      <alignment horizontal="left" vertical="top" wrapText="1" indent="1"/>
    </xf>
    <xf numFmtId="0" fontId="3" fillId="0" borderId="2" xfId="8" applyFont="1" applyBorder="1" applyAlignment="1" applyProtection="1">
      <alignment vertical="top"/>
      <protection locked="0"/>
    </xf>
    <xf numFmtId="0" fontId="8" fillId="0" borderId="4" xfId="8" applyFont="1" applyBorder="1" applyAlignment="1" applyProtection="1">
      <alignment horizontal="left" vertical="top" indent="3"/>
      <protection locked="0"/>
    </xf>
    <xf numFmtId="0" fontId="7" fillId="0" borderId="11" xfId="8" applyFont="1" applyBorder="1" applyAlignment="1" applyProtection="1">
      <alignment vertical="top"/>
      <protection locked="0"/>
    </xf>
    <xf numFmtId="0" fontId="7" fillId="0" borderId="2" xfId="8" applyFont="1" applyBorder="1" applyAlignment="1">
      <alignment horizontal="left" vertical="top" wrapText="1"/>
    </xf>
    <xf numFmtId="0" fontId="7" fillId="0" borderId="12" xfId="8" applyFont="1" applyBorder="1" applyAlignment="1">
      <alignment horizontal="left" vertical="top" wrapText="1" indent="1"/>
    </xf>
    <xf numFmtId="3" fontId="7" fillId="0" borderId="9" xfId="8" applyNumberFormat="1" applyFont="1" applyBorder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3154017</xdr:colOff>
      <xdr:row>48</xdr:row>
      <xdr:rowOff>28575</xdr:rowOff>
    </xdr:from>
    <xdr:to>
      <xdr:col>4</xdr:col>
      <xdr:colOff>520357</xdr:colOff>
      <xdr:row>58</xdr:row>
      <xdr:rowOff>44698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D3A319BF-16AC-4E5D-A272-E84B421C7831}"/>
            </a:ext>
          </a:extLst>
        </xdr:cNvPr>
        <xdr:cNvSpPr txBox="1"/>
      </xdr:nvSpPr>
      <xdr:spPr>
        <a:xfrm>
          <a:off x="3154017" y="8763000"/>
          <a:ext cx="4110040" cy="1444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2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María Rocío Sierra Alemán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Coordinadora Administrativa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48</xdr:row>
      <xdr:rowOff>13970</xdr:rowOff>
    </xdr:from>
    <xdr:to>
      <xdr:col>1</xdr:col>
      <xdr:colOff>558401</xdr:colOff>
      <xdr:row>57</xdr:row>
      <xdr:rowOff>35974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B59B98BF-BC7F-427A-9ABA-3A143BC5316F}"/>
            </a:ext>
          </a:extLst>
        </xdr:cNvPr>
        <xdr:cNvSpPr txBox="1"/>
      </xdr:nvSpPr>
      <xdr:spPr>
        <a:xfrm>
          <a:off x="0" y="8748395"/>
          <a:ext cx="4130276" cy="13078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2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 Ana Celia Reynoso Sánchez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Directora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687897</xdr:colOff>
      <xdr:row>48</xdr:row>
      <xdr:rowOff>29872</xdr:rowOff>
    </xdr:from>
    <xdr:to>
      <xdr:col>7</xdr:col>
      <xdr:colOff>447675</xdr:colOff>
      <xdr:row>57</xdr:row>
      <xdr:rowOff>83626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34503A50-EEAA-4361-BC90-1FDA6CAA31E4}"/>
            </a:ext>
          </a:extLst>
        </xdr:cNvPr>
        <xdr:cNvSpPr txBox="1"/>
      </xdr:nvSpPr>
      <xdr:spPr>
        <a:xfrm>
          <a:off x="6412422" y="8764297"/>
          <a:ext cx="3893628" cy="1339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2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Josefina Arredondo Sánchez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Jefa de Contabilidad y Presupuestos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44"/>
  <sheetViews>
    <sheetView showGridLines="0" topLeftCell="A19" zoomScaleNormal="100" workbookViewId="0">
      <selection activeCell="A49" sqref="A49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9" t="s">
        <v>27</v>
      </c>
      <c r="B1" s="40"/>
      <c r="C1" s="40"/>
      <c r="D1" s="40"/>
      <c r="E1" s="40"/>
      <c r="F1" s="40"/>
      <c r="G1" s="41"/>
    </row>
    <row r="2" spans="1:7" s="3" customFormat="1" x14ac:dyDescent="0.2">
      <c r="A2" s="20"/>
      <c r="B2" s="44" t="s">
        <v>22</v>
      </c>
      <c r="C2" s="45"/>
      <c r="D2" s="45"/>
      <c r="E2" s="45"/>
      <c r="F2" s="46"/>
      <c r="G2" s="42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25</v>
      </c>
      <c r="D3" s="5" t="s">
        <v>1</v>
      </c>
      <c r="E3" s="5" t="s">
        <v>2</v>
      </c>
      <c r="F3" s="6" t="s">
        <v>3</v>
      </c>
      <c r="G3" s="43"/>
    </row>
    <row r="4" spans="1:7" x14ac:dyDescent="0.2">
      <c r="A4" s="21" t="s">
        <v>5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</row>
    <row r="5" spans="1:7" x14ac:dyDescent="0.2">
      <c r="A5" s="22" t="s">
        <v>6</v>
      </c>
      <c r="B5" s="29">
        <v>0</v>
      </c>
      <c r="C5" s="29">
        <v>0</v>
      </c>
      <c r="D5" s="29">
        <f t="shared" ref="D5:D13" si="0">B5+C5</f>
        <v>0</v>
      </c>
      <c r="E5" s="29">
        <v>0</v>
      </c>
      <c r="F5" s="29">
        <v>0</v>
      </c>
      <c r="G5" s="29">
        <f t="shared" ref="G5:G13" si="1">F5-B5</f>
        <v>0</v>
      </c>
    </row>
    <row r="6" spans="1:7" x14ac:dyDescent="0.2">
      <c r="A6" s="21" t="s">
        <v>7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</row>
    <row r="7" spans="1:7" x14ac:dyDescent="0.2">
      <c r="A7" s="21" t="s">
        <v>8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</row>
    <row r="8" spans="1:7" x14ac:dyDescent="0.2">
      <c r="A8" s="23" t="s">
        <v>9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</row>
    <row r="9" spans="1:7" x14ac:dyDescent="0.2">
      <c r="A9" s="22" t="s">
        <v>10</v>
      </c>
      <c r="B9" s="29">
        <v>0</v>
      </c>
      <c r="C9" s="29">
        <v>0</v>
      </c>
      <c r="D9" s="29">
        <f t="shared" si="0"/>
        <v>0</v>
      </c>
      <c r="E9" s="29">
        <v>0</v>
      </c>
      <c r="F9" s="29">
        <v>0</v>
      </c>
      <c r="G9" s="29">
        <f t="shared" si="1"/>
        <v>0</v>
      </c>
    </row>
    <row r="10" spans="1:7" x14ac:dyDescent="0.2">
      <c r="A10" s="21" t="s">
        <v>11</v>
      </c>
      <c r="B10" s="29">
        <v>5525725</v>
      </c>
      <c r="C10" s="29">
        <v>4214362.59</v>
      </c>
      <c r="D10" s="29">
        <f t="shared" si="0"/>
        <v>9740087.5899999999</v>
      </c>
      <c r="E10" s="29">
        <v>4935628.5599999996</v>
      </c>
      <c r="F10" s="29">
        <v>4935628.5599999996</v>
      </c>
      <c r="G10" s="29">
        <f t="shared" si="1"/>
        <v>-590096.44000000041</v>
      </c>
    </row>
    <row r="11" spans="1:7" ht="22.5" x14ac:dyDescent="0.2">
      <c r="A11" s="21" t="s">
        <v>18</v>
      </c>
      <c r="B11" s="29">
        <v>0</v>
      </c>
      <c r="C11" s="29">
        <v>0</v>
      </c>
      <c r="D11" s="29">
        <f t="shared" si="0"/>
        <v>0</v>
      </c>
      <c r="E11" s="29">
        <v>0</v>
      </c>
      <c r="F11" s="29">
        <v>0</v>
      </c>
      <c r="G11" s="29">
        <f t="shared" si="1"/>
        <v>0</v>
      </c>
    </row>
    <row r="12" spans="1:7" ht="22.5" x14ac:dyDescent="0.2">
      <c r="A12" s="21" t="s">
        <v>12</v>
      </c>
      <c r="B12" s="29">
        <v>35561803.140000001</v>
      </c>
      <c r="C12" s="29">
        <v>715478.4</v>
      </c>
      <c r="D12" s="29">
        <f t="shared" si="0"/>
        <v>36277281.539999999</v>
      </c>
      <c r="E12" s="29">
        <v>25411994.300000001</v>
      </c>
      <c r="F12" s="29">
        <v>25411994.300000001</v>
      </c>
      <c r="G12" s="29">
        <f t="shared" si="1"/>
        <v>-10149808.84</v>
      </c>
    </row>
    <row r="13" spans="1:7" x14ac:dyDescent="0.2">
      <c r="A13" s="21" t="s">
        <v>13</v>
      </c>
      <c r="B13" s="29">
        <v>0</v>
      </c>
      <c r="C13" s="29">
        <v>0</v>
      </c>
      <c r="D13" s="29">
        <f t="shared" si="0"/>
        <v>0</v>
      </c>
      <c r="E13" s="29">
        <v>0</v>
      </c>
      <c r="F13" s="29">
        <v>0</v>
      </c>
      <c r="G13" s="29">
        <f t="shared" si="1"/>
        <v>0</v>
      </c>
    </row>
    <row r="14" spans="1:7" x14ac:dyDescent="0.2">
      <c r="B14" s="30"/>
      <c r="C14" s="30"/>
      <c r="D14" s="30"/>
      <c r="E14" s="30"/>
      <c r="F14" s="30"/>
      <c r="G14" s="30"/>
    </row>
    <row r="15" spans="1:7" x14ac:dyDescent="0.2">
      <c r="A15" s="7" t="s">
        <v>14</v>
      </c>
      <c r="B15" s="31">
        <f>SUM(B4:B13)</f>
        <v>41087528.140000001</v>
      </c>
      <c r="C15" s="31">
        <f t="shared" ref="C15:G15" si="2">SUM(C4:C13)</f>
        <v>4929840.99</v>
      </c>
      <c r="D15" s="31">
        <f t="shared" si="2"/>
        <v>46017369.129999995</v>
      </c>
      <c r="E15" s="31">
        <f t="shared" si="2"/>
        <v>30347622.859999999</v>
      </c>
      <c r="F15" s="32">
        <f t="shared" si="2"/>
        <v>30347622.859999999</v>
      </c>
      <c r="G15" s="33">
        <f t="shared" si="2"/>
        <v>-10739905.280000001</v>
      </c>
    </row>
    <row r="16" spans="1:7" x14ac:dyDescent="0.2">
      <c r="A16" s="10"/>
      <c r="B16" s="11"/>
      <c r="C16" s="11"/>
      <c r="D16" s="14"/>
      <c r="E16" s="12" t="s">
        <v>26</v>
      </c>
      <c r="F16" s="15"/>
      <c r="G16" s="26">
        <v>-10739905</v>
      </c>
    </row>
    <row r="17" spans="1:7" ht="10.5" customHeight="1" x14ac:dyDescent="0.2">
      <c r="A17" s="19"/>
      <c r="B17" s="44" t="s">
        <v>22</v>
      </c>
      <c r="C17" s="45"/>
      <c r="D17" s="45"/>
      <c r="E17" s="45"/>
      <c r="F17" s="46"/>
      <c r="G17" s="42" t="s">
        <v>4</v>
      </c>
    </row>
    <row r="18" spans="1:7" ht="22.5" x14ac:dyDescent="0.2">
      <c r="A18" s="25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43"/>
    </row>
    <row r="19" spans="1:7" x14ac:dyDescent="0.2">
      <c r="A19" s="17" t="s">
        <v>15</v>
      </c>
      <c r="B19" s="34">
        <f t="shared" ref="B19:G19" si="3">SUM(B20+B21+B22+B23+B24+B25+B26+B27)</f>
        <v>0</v>
      </c>
      <c r="C19" s="34">
        <f t="shared" si="3"/>
        <v>0</v>
      </c>
      <c r="D19" s="34">
        <f t="shared" si="3"/>
        <v>0</v>
      </c>
      <c r="E19" s="34">
        <f t="shared" si="3"/>
        <v>0</v>
      </c>
      <c r="F19" s="34">
        <f t="shared" si="3"/>
        <v>0</v>
      </c>
      <c r="G19" s="34">
        <f t="shared" si="3"/>
        <v>0</v>
      </c>
    </row>
    <row r="20" spans="1:7" x14ac:dyDescent="0.2">
      <c r="A20" s="23" t="s">
        <v>5</v>
      </c>
      <c r="B20" s="35">
        <v>0</v>
      </c>
      <c r="C20" s="35">
        <v>0</v>
      </c>
      <c r="D20" s="35">
        <f t="shared" ref="D20:D27" si="4">B20+C20</f>
        <v>0</v>
      </c>
      <c r="E20" s="35">
        <v>0</v>
      </c>
      <c r="F20" s="35">
        <v>0</v>
      </c>
      <c r="G20" s="35">
        <f t="shared" ref="G20:G27" si="5">F20-B20</f>
        <v>0</v>
      </c>
    </row>
    <row r="21" spans="1:7" x14ac:dyDescent="0.2">
      <c r="A21" s="23" t="s">
        <v>6</v>
      </c>
      <c r="B21" s="35">
        <v>0</v>
      </c>
      <c r="C21" s="35">
        <v>0</v>
      </c>
      <c r="D21" s="35">
        <f t="shared" si="4"/>
        <v>0</v>
      </c>
      <c r="E21" s="35">
        <v>0</v>
      </c>
      <c r="F21" s="35">
        <v>0</v>
      </c>
      <c r="G21" s="35">
        <f t="shared" si="5"/>
        <v>0</v>
      </c>
    </row>
    <row r="22" spans="1:7" x14ac:dyDescent="0.2">
      <c r="A22" s="23" t="s">
        <v>7</v>
      </c>
      <c r="B22" s="35">
        <v>0</v>
      </c>
      <c r="C22" s="35">
        <v>0</v>
      </c>
      <c r="D22" s="35">
        <f t="shared" si="4"/>
        <v>0</v>
      </c>
      <c r="E22" s="35">
        <v>0</v>
      </c>
      <c r="F22" s="35">
        <v>0</v>
      </c>
      <c r="G22" s="35">
        <f t="shared" si="5"/>
        <v>0</v>
      </c>
    </row>
    <row r="23" spans="1:7" x14ac:dyDescent="0.2">
      <c r="A23" s="23" t="s">
        <v>8</v>
      </c>
      <c r="B23" s="35">
        <v>0</v>
      </c>
      <c r="C23" s="35">
        <v>0</v>
      </c>
      <c r="D23" s="35">
        <f t="shared" si="4"/>
        <v>0</v>
      </c>
      <c r="E23" s="35">
        <v>0</v>
      </c>
      <c r="F23" s="35">
        <v>0</v>
      </c>
      <c r="G23" s="35">
        <f t="shared" si="5"/>
        <v>0</v>
      </c>
    </row>
    <row r="24" spans="1:7" x14ac:dyDescent="0.2">
      <c r="A24" s="23" t="s">
        <v>16</v>
      </c>
      <c r="B24" s="35">
        <v>0</v>
      </c>
      <c r="C24" s="35">
        <v>0</v>
      </c>
      <c r="D24" s="35">
        <f t="shared" si="4"/>
        <v>0</v>
      </c>
      <c r="E24" s="35">
        <v>0</v>
      </c>
      <c r="F24" s="35">
        <v>0</v>
      </c>
      <c r="G24" s="35">
        <f t="shared" si="5"/>
        <v>0</v>
      </c>
    </row>
    <row r="25" spans="1:7" x14ac:dyDescent="0.2">
      <c r="A25" s="23" t="s">
        <v>17</v>
      </c>
      <c r="B25" s="35">
        <v>0</v>
      </c>
      <c r="C25" s="35">
        <v>0</v>
      </c>
      <c r="D25" s="35">
        <f t="shared" si="4"/>
        <v>0</v>
      </c>
      <c r="E25" s="35">
        <v>0</v>
      </c>
      <c r="F25" s="35">
        <v>0</v>
      </c>
      <c r="G25" s="35">
        <f t="shared" si="5"/>
        <v>0</v>
      </c>
    </row>
    <row r="26" spans="1:7" ht="22.5" x14ac:dyDescent="0.2">
      <c r="A26" s="23" t="s">
        <v>18</v>
      </c>
      <c r="B26" s="35">
        <v>0</v>
      </c>
      <c r="C26" s="35">
        <v>0</v>
      </c>
      <c r="D26" s="35">
        <f t="shared" si="4"/>
        <v>0</v>
      </c>
      <c r="E26" s="35">
        <v>0</v>
      </c>
      <c r="F26" s="35">
        <v>0</v>
      </c>
      <c r="G26" s="35">
        <f t="shared" si="5"/>
        <v>0</v>
      </c>
    </row>
    <row r="27" spans="1:7" ht="22.5" x14ac:dyDescent="0.2">
      <c r="A27" s="23" t="s">
        <v>12</v>
      </c>
      <c r="B27" s="35">
        <v>0</v>
      </c>
      <c r="C27" s="35">
        <v>0</v>
      </c>
      <c r="D27" s="35">
        <f t="shared" si="4"/>
        <v>0</v>
      </c>
      <c r="E27" s="35">
        <v>0</v>
      </c>
      <c r="F27" s="35">
        <v>0</v>
      </c>
      <c r="G27" s="35">
        <f t="shared" si="5"/>
        <v>0</v>
      </c>
    </row>
    <row r="28" spans="1:7" x14ac:dyDescent="0.2">
      <c r="A28" s="23"/>
      <c r="B28" s="35"/>
      <c r="C28" s="35"/>
      <c r="D28" s="35"/>
      <c r="E28" s="35"/>
      <c r="F28" s="35"/>
      <c r="G28" s="35"/>
    </row>
    <row r="29" spans="1:7" ht="33.75" x14ac:dyDescent="0.2">
      <c r="A29" s="24" t="s">
        <v>21</v>
      </c>
      <c r="B29" s="36">
        <f t="shared" ref="B29:G29" si="6">SUM(B30:B33)</f>
        <v>41087528.140000001</v>
      </c>
      <c r="C29" s="36">
        <f t="shared" si="6"/>
        <v>4929840.99</v>
      </c>
      <c r="D29" s="36">
        <f t="shared" si="6"/>
        <v>46017369.129999995</v>
      </c>
      <c r="E29" s="36">
        <f t="shared" si="6"/>
        <v>30347622.859999999</v>
      </c>
      <c r="F29" s="36">
        <f t="shared" si="6"/>
        <v>30347622.859999999</v>
      </c>
      <c r="G29" s="36">
        <f t="shared" si="6"/>
        <v>-10739905.280000001</v>
      </c>
    </row>
    <row r="30" spans="1:7" x14ac:dyDescent="0.2">
      <c r="A30" s="23" t="s">
        <v>6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</row>
    <row r="31" spans="1:7" x14ac:dyDescent="0.2">
      <c r="A31" s="23" t="s">
        <v>9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3" si="7">F31-B31</f>
        <v>0</v>
      </c>
    </row>
    <row r="32" spans="1:7" ht="22.5" x14ac:dyDescent="0.2">
      <c r="A32" s="23" t="s">
        <v>19</v>
      </c>
      <c r="B32" s="35">
        <v>5525725</v>
      </c>
      <c r="C32" s="35">
        <v>4214362.59</v>
      </c>
      <c r="D32" s="35">
        <f>B32+C32</f>
        <v>9740087.5899999999</v>
      </c>
      <c r="E32" s="35">
        <v>4935628.5599999996</v>
      </c>
      <c r="F32" s="35">
        <v>4935628.5599999996</v>
      </c>
      <c r="G32" s="35">
        <f t="shared" si="7"/>
        <v>-590096.44000000041</v>
      </c>
    </row>
    <row r="33" spans="1:7" ht="22.5" x14ac:dyDescent="0.2">
      <c r="A33" s="23" t="s">
        <v>12</v>
      </c>
      <c r="B33" s="35">
        <v>35561803.140000001</v>
      </c>
      <c r="C33" s="35">
        <v>715478.4</v>
      </c>
      <c r="D33" s="35">
        <f>B33+C33</f>
        <v>36277281.539999999</v>
      </c>
      <c r="E33" s="35">
        <v>25411994.300000001</v>
      </c>
      <c r="F33" s="35">
        <v>25411994.300000001</v>
      </c>
      <c r="G33" s="35">
        <f t="shared" si="7"/>
        <v>-10149808.84</v>
      </c>
    </row>
    <row r="34" spans="1:7" x14ac:dyDescent="0.2">
      <c r="A34" s="8"/>
      <c r="B34" s="35"/>
      <c r="C34" s="35"/>
      <c r="D34" s="35"/>
      <c r="E34" s="35"/>
      <c r="F34" s="35"/>
      <c r="G34" s="35"/>
    </row>
    <row r="35" spans="1:7" x14ac:dyDescent="0.2">
      <c r="A35" s="18" t="s">
        <v>13</v>
      </c>
      <c r="B35" s="36">
        <f t="shared" ref="B35:G35" si="8">SUM(B36)</f>
        <v>0</v>
      </c>
      <c r="C35" s="36">
        <f t="shared" si="8"/>
        <v>0</v>
      </c>
      <c r="D35" s="36">
        <f t="shared" si="8"/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</row>
    <row r="36" spans="1:7" x14ac:dyDescent="0.2">
      <c r="A36" s="23" t="s">
        <v>13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</row>
    <row r="37" spans="1:7" x14ac:dyDescent="0.2">
      <c r="A37" s="23"/>
      <c r="B37" s="35"/>
      <c r="C37" s="35"/>
      <c r="D37" s="35"/>
      <c r="E37" s="35"/>
      <c r="F37" s="35"/>
      <c r="G37" s="35"/>
    </row>
    <row r="38" spans="1:7" x14ac:dyDescent="0.2">
      <c r="A38" s="9" t="s">
        <v>14</v>
      </c>
      <c r="B38" s="31">
        <f>SUM(B35+B29+B19)</f>
        <v>41087528.140000001</v>
      </c>
      <c r="C38" s="31">
        <f t="shared" ref="C38:G38" si="9">SUM(C35+C29+C19)</f>
        <v>4929840.99</v>
      </c>
      <c r="D38" s="31">
        <f t="shared" si="9"/>
        <v>46017369.129999995</v>
      </c>
      <c r="E38" s="31">
        <f t="shared" si="9"/>
        <v>30347622.859999999</v>
      </c>
      <c r="F38" s="31">
        <f t="shared" si="9"/>
        <v>30347622.859999999</v>
      </c>
      <c r="G38" s="33">
        <f t="shared" si="9"/>
        <v>-10739905.280000001</v>
      </c>
    </row>
    <row r="39" spans="1:7" x14ac:dyDescent="0.2">
      <c r="A39" s="10"/>
      <c r="B39" s="11"/>
      <c r="C39" s="11"/>
      <c r="D39" s="11"/>
      <c r="E39" s="12" t="s">
        <v>26</v>
      </c>
      <c r="F39" s="13"/>
      <c r="G39" s="26">
        <v>-10739905</v>
      </c>
    </row>
    <row r="41" spans="1:7" x14ac:dyDescent="0.2">
      <c r="A41" s="16" t="s">
        <v>24</v>
      </c>
    </row>
    <row r="42" spans="1:7" x14ac:dyDescent="0.2">
      <c r="A42" s="16" t="s">
        <v>20</v>
      </c>
    </row>
    <row r="43" spans="1:7" x14ac:dyDescent="0.2">
      <c r="A43" s="16" t="s">
        <v>28</v>
      </c>
    </row>
    <row r="44" spans="1:7" x14ac:dyDescent="0.2">
      <c r="A44" s="2" t="s">
        <v>29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8014F-D27F-491D-8608-8179C6D9329C}">
  <sheetPr codeName="Hoja2">
    <pageSetUpPr fitToPage="1"/>
  </sheetPr>
  <dimension ref="A1:G44"/>
  <sheetViews>
    <sheetView showGridLines="0" tabSelected="1" zoomScaleNormal="100" workbookViewId="0">
      <selection activeCell="G55" sqref="A1:G55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9" t="s">
        <v>27</v>
      </c>
      <c r="B1" s="40"/>
      <c r="C1" s="40"/>
      <c r="D1" s="40"/>
      <c r="E1" s="40"/>
      <c r="F1" s="40"/>
      <c r="G1" s="41"/>
    </row>
    <row r="2" spans="1:7" s="3" customFormat="1" x14ac:dyDescent="0.2">
      <c r="A2" s="20"/>
      <c r="B2" s="44" t="s">
        <v>22</v>
      </c>
      <c r="C2" s="45"/>
      <c r="D2" s="45"/>
      <c r="E2" s="45"/>
      <c r="F2" s="46"/>
      <c r="G2" s="42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25</v>
      </c>
      <c r="D3" s="5" t="s">
        <v>1</v>
      </c>
      <c r="E3" s="5" t="s">
        <v>2</v>
      </c>
      <c r="F3" s="6" t="s">
        <v>3</v>
      </c>
      <c r="G3" s="43"/>
    </row>
    <row r="4" spans="1:7" x14ac:dyDescent="0.2">
      <c r="A4" s="47" t="s">
        <v>5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</row>
    <row r="5" spans="1:7" x14ac:dyDescent="0.2">
      <c r="A5" s="48" t="s">
        <v>6</v>
      </c>
      <c r="B5" s="29">
        <v>0</v>
      </c>
      <c r="C5" s="29">
        <v>0</v>
      </c>
      <c r="D5" s="29">
        <f t="shared" ref="D5:D13" si="0">B5+C5</f>
        <v>0</v>
      </c>
      <c r="E5" s="29">
        <v>0</v>
      </c>
      <c r="F5" s="29">
        <v>0</v>
      </c>
      <c r="G5" s="29">
        <f t="shared" ref="G5:G13" si="1">F5-B5</f>
        <v>0</v>
      </c>
    </row>
    <row r="6" spans="1:7" x14ac:dyDescent="0.2">
      <c r="A6" s="47" t="s">
        <v>7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</row>
    <row r="7" spans="1:7" x14ac:dyDescent="0.2">
      <c r="A7" s="47" t="s">
        <v>8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</row>
    <row r="8" spans="1:7" x14ac:dyDescent="0.2">
      <c r="A8" s="49" t="s">
        <v>9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</row>
    <row r="9" spans="1:7" x14ac:dyDescent="0.2">
      <c r="A9" s="48" t="s">
        <v>10</v>
      </c>
      <c r="B9" s="29">
        <v>0</v>
      </c>
      <c r="C9" s="29">
        <v>0</v>
      </c>
      <c r="D9" s="29">
        <f t="shared" si="0"/>
        <v>0</v>
      </c>
      <c r="E9" s="29">
        <v>0</v>
      </c>
      <c r="F9" s="29">
        <v>0</v>
      </c>
      <c r="G9" s="29">
        <f t="shared" si="1"/>
        <v>0</v>
      </c>
    </row>
    <row r="10" spans="1:7" x14ac:dyDescent="0.2">
      <c r="A10" s="47" t="s">
        <v>11</v>
      </c>
      <c r="B10" s="29">
        <v>5525725</v>
      </c>
      <c r="C10" s="29">
        <v>4214362.59</v>
      </c>
      <c r="D10" s="29">
        <f t="shared" si="0"/>
        <v>9740087.5899999999</v>
      </c>
      <c r="E10" s="29">
        <v>4935628.5599999996</v>
      </c>
      <c r="F10" s="29">
        <v>4935628.5599999996</v>
      </c>
      <c r="G10" s="29">
        <f t="shared" si="1"/>
        <v>-590096.44000000041</v>
      </c>
    </row>
    <row r="11" spans="1:7" ht="22.5" x14ac:dyDescent="0.2">
      <c r="A11" s="47" t="s">
        <v>18</v>
      </c>
      <c r="B11" s="29">
        <v>0</v>
      </c>
      <c r="C11" s="29">
        <v>0</v>
      </c>
      <c r="D11" s="29">
        <f t="shared" si="0"/>
        <v>0</v>
      </c>
      <c r="E11" s="29">
        <v>0</v>
      </c>
      <c r="F11" s="29">
        <v>0</v>
      </c>
      <c r="G11" s="29">
        <f t="shared" si="1"/>
        <v>0</v>
      </c>
    </row>
    <row r="12" spans="1:7" ht="22.5" x14ac:dyDescent="0.2">
      <c r="A12" s="47" t="s">
        <v>12</v>
      </c>
      <c r="B12" s="29">
        <v>35561803.140000001</v>
      </c>
      <c r="C12" s="29">
        <v>715478.4</v>
      </c>
      <c r="D12" s="29">
        <f t="shared" si="0"/>
        <v>36277281.539999999</v>
      </c>
      <c r="E12" s="29">
        <v>25411994.300000001</v>
      </c>
      <c r="F12" s="29">
        <v>25411994.300000001</v>
      </c>
      <c r="G12" s="29">
        <f t="shared" si="1"/>
        <v>-10149808.84</v>
      </c>
    </row>
    <row r="13" spans="1:7" x14ac:dyDescent="0.2">
      <c r="A13" s="47" t="s">
        <v>13</v>
      </c>
      <c r="B13" s="29">
        <v>0</v>
      </c>
      <c r="C13" s="29">
        <v>0</v>
      </c>
      <c r="D13" s="29">
        <f t="shared" si="0"/>
        <v>0</v>
      </c>
      <c r="E13" s="29">
        <v>0</v>
      </c>
      <c r="F13" s="29">
        <v>0</v>
      </c>
      <c r="G13" s="29">
        <f t="shared" si="1"/>
        <v>0</v>
      </c>
    </row>
    <row r="14" spans="1:7" x14ac:dyDescent="0.2">
      <c r="A14" s="50"/>
      <c r="B14" s="30"/>
      <c r="C14" s="30"/>
      <c r="D14" s="30"/>
      <c r="E14" s="30"/>
      <c r="F14" s="30"/>
      <c r="G14" s="30"/>
    </row>
    <row r="15" spans="1:7" x14ac:dyDescent="0.2">
      <c r="A15" s="51" t="s">
        <v>14</v>
      </c>
      <c r="B15" s="31">
        <f>SUM(B4:B13)</f>
        <v>41087528.140000001</v>
      </c>
      <c r="C15" s="31">
        <f t="shared" ref="C15:G15" si="2">SUM(C4:C13)</f>
        <v>4929840.99</v>
      </c>
      <c r="D15" s="31">
        <f t="shared" si="2"/>
        <v>46017369.129999995</v>
      </c>
      <c r="E15" s="31">
        <f t="shared" si="2"/>
        <v>30347622.859999999</v>
      </c>
      <c r="F15" s="32">
        <f t="shared" si="2"/>
        <v>30347622.859999999</v>
      </c>
      <c r="G15" s="33">
        <f t="shared" si="2"/>
        <v>-10739905.280000001</v>
      </c>
    </row>
    <row r="16" spans="1:7" x14ac:dyDescent="0.2">
      <c r="A16" s="52"/>
      <c r="B16" s="11"/>
      <c r="C16" s="11"/>
      <c r="D16" s="14"/>
      <c r="E16" s="12" t="s">
        <v>26</v>
      </c>
      <c r="F16" s="15"/>
      <c r="G16" s="26">
        <v>-10739905</v>
      </c>
    </row>
    <row r="17" spans="1:7" ht="10.5" customHeight="1" x14ac:dyDescent="0.2">
      <c r="A17" s="37"/>
      <c r="B17" s="44" t="s">
        <v>22</v>
      </c>
      <c r="C17" s="45"/>
      <c r="D17" s="45"/>
      <c r="E17" s="45"/>
      <c r="F17" s="46"/>
      <c r="G17" s="42" t="s">
        <v>4</v>
      </c>
    </row>
    <row r="18" spans="1:7" ht="22.5" x14ac:dyDescent="0.2">
      <c r="A18" s="38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43"/>
    </row>
    <row r="19" spans="1:7" x14ac:dyDescent="0.2">
      <c r="A19" s="17" t="s">
        <v>15</v>
      </c>
      <c r="B19" s="34">
        <f t="shared" ref="B19:G19" si="3">SUM(B20+B21+B22+B23+B24+B25+B26+B27)</f>
        <v>0</v>
      </c>
      <c r="C19" s="34">
        <f t="shared" si="3"/>
        <v>0</v>
      </c>
      <c r="D19" s="34">
        <f t="shared" si="3"/>
        <v>0</v>
      </c>
      <c r="E19" s="34">
        <f t="shared" si="3"/>
        <v>0</v>
      </c>
      <c r="F19" s="34">
        <f t="shared" si="3"/>
        <v>0</v>
      </c>
      <c r="G19" s="34">
        <f t="shared" si="3"/>
        <v>0</v>
      </c>
    </row>
    <row r="20" spans="1:7" x14ac:dyDescent="0.2">
      <c r="A20" s="49" t="s">
        <v>5</v>
      </c>
      <c r="B20" s="35">
        <v>0</v>
      </c>
      <c r="C20" s="35">
        <v>0</v>
      </c>
      <c r="D20" s="35">
        <f t="shared" ref="D20:D27" si="4">B20+C20</f>
        <v>0</v>
      </c>
      <c r="E20" s="35">
        <v>0</v>
      </c>
      <c r="F20" s="35">
        <v>0</v>
      </c>
      <c r="G20" s="35">
        <f t="shared" ref="G20:G27" si="5">F20-B20</f>
        <v>0</v>
      </c>
    </row>
    <row r="21" spans="1:7" x14ac:dyDescent="0.2">
      <c r="A21" s="49" t="s">
        <v>6</v>
      </c>
      <c r="B21" s="35">
        <v>0</v>
      </c>
      <c r="C21" s="35">
        <v>0</v>
      </c>
      <c r="D21" s="35">
        <f t="shared" si="4"/>
        <v>0</v>
      </c>
      <c r="E21" s="35">
        <v>0</v>
      </c>
      <c r="F21" s="35">
        <v>0</v>
      </c>
      <c r="G21" s="35">
        <f t="shared" si="5"/>
        <v>0</v>
      </c>
    </row>
    <row r="22" spans="1:7" x14ac:dyDescent="0.2">
      <c r="A22" s="49" t="s">
        <v>7</v>
      </c>
      <c r="B22" s="35">
        <v>0</v>
      </c>
      <c r="C22" s="35">
        <v>0</v>
      </c>
      <c r="D22" s="35">
        <f t="shared" si="4"/>
        <v>0</v>
      </c>
      <c r="E22" s="35">
        <v>0</v>
      </c>
      <c r="F22" s="35">
        <v>0</v>
      </c>
      <c r="G22" s="35">
        <f t="shared" si="5"/>
        <v>0</v>
      </c>
    </row>
    <row r="23" spans="1:7" x14ac:dyDescent="0.2">
      <c r="A23" s="49" t="s">
        <v>8</v>
      </c>
      <c r="B23" s="35">
        <v>0</v>
      </c>
      <c r="C23" s="35">
        <v>0</v>
      </c>
      <c r="D23" s="35">
        <f t="shared" si="4"/>
        <v>0</v>
      </c>
      <c r="E23" s="35">
        <v>0</v>
      </c>
      <c r="F23" s="35">
        <v>0</v>
      </c>
      <c r="G23" s="35">
        <f t="shared" si="5"/>
        <v>0</v>
      </c>
    </row>
    <row r="24" spans="1:7" x14ac:dyDescent="0.2">
      <c r="A24" s="49" t="s">
        <v>16</v>
      </c>
      <c r="B24" s="35">
        <v>0</v>
      </c>
      <c r="C24" s="35">
        <v>0</v>
      </c>
      <c r="D24" s="35">
        <f t="shared" si="4"/>
        <v>0</v>
      </c>
      <c r="E24" s="35">
        <v>0</v>
      </c>
      <c r="F24" s="35">
        <v>0</v>
      </c>
      <c r="G24" s="35">
        <f t="shared" si="5"/>
        <v>0</v>
      </c>
    </row>
    <row r="25" spans="1:7" x14ac:dyDescent="0.2">
      <c r="A25" s="49" t="s">
        <v>17</v>
      </c>
      <c r="B25" s="35">
        <v>0</v>
      </c>
      <c r="C25" s="35">
        <v>0</v>
      </c>
      <c r="D25" s="35">
        <f t="shared" si="4"/>
        <v>0</v>
      </c>
      <c r="E25" s="35">
        <v>0</v>
      </c>
      <c r="F25" s="35">
        <v>0</v>
      </c>
      <c r="G25" s="35">
        <f t="shared" si="5"/>
        <v>0</v>
      </c>
    </row>
    <row r="26" spans="1:7" ht="22.5" x14ac:dyDescent="0.2">
      <c r="A26" s="49" t="s">
        <v>18</v>
      </c>
      <c r="B26" s="35">
        <v>0</v>
      </c>
      <c r="C26" s="35">
        <v>0</v>
      </c>
      <c r="D26" s="35">
        <f t="shared" si="4"/>
        <v>0</v>
      </c>
      <c r="E26" s="35">
        <v>0</v>
      </c>
      <c r="F26" s="35">
        <v>0</v>
      </c>
      <c r="G26" s="35">
        <f t="shared" si="5"/>
        <v>0</v>
      </c>
    </row>
    <row r="27" spans="1:7" ht="22.5" x14ac:dyDescent="0.2">
      <c r="A27" s="49" t="s">
        <v>12</v>
      </c>
      <c r="B27" s="35">
        <v>0</v>
      </c>
      <c r="C27" s="35">
        <v>0</v>
      </c>
      <c r="D27" s="35">
        <f t="shared" si="4"/>
        <v>0</v>
      </c>
      <c r="E27" s="35">
        <v>0</v>
      </c>
      <c r="F27" s="35">
        <v>0</v>
      </c>
      <c r="G27" s="35">
        <f t="shared" si="5"/>
        <v>0</v>
      </c>
    </row>
    <row r="28" spans="1:7" x14ac:dyDescent="0.2">
      <c r="A28" s="49"/>
      <c r="B28" s="35"/>
      <c r="C28" s="35"/>
      <c r="D28" s="35"/>
      <c r="E28" s="35"/>
      <c r="F28" s="35"/>
      <c r="G28" s="35"/>
    </row>
    <row r="29" spans="1:7" ht="33.75" x14ac:dyDescent="0.2">
      <c r="A29" s="24" t="s">
        <v>21</v>
      </c>
      <c r="B29" s="36">
        <f t="shared" ref="B29:G29" si="6">SUM(B30:B33)</f>
        <v>41087528.140000001</v>
      </c>
      <c r="C29" s="36">
        <f t="shared" si="6"/>
        <v>4929840.99</v>
      </c>
      <c r="D29" s="36">
        <f t="shared" si="6"/>
        <v>46017369.129999995</v>
      </c>
      <c r="E29" s="36">
        <f t="shared" si="6"/>
        <v>30347622.859999999</v>
      </c>
      <c r="F29" s="36">
        <f t="shared" si="6"/>
        <v>30347622.859999999</v>
      </c>
      <c r="G29" s="36">
        <f t="shared" si="6"/>
        <v>-10739905.280000001</v>
      </c>
    </row>
    <row r="30" spans="1:7" x14ac:dyDescent="0.2">
      <c r="A30" s="49" t="s">
        <v>6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</row>
    <row r="31" spans="1:7" x14ac:dyDescent="0.2">
      <c r="A31" s="49" t="s">
        <v>9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3" si="7">F31-B31</f>
        <v>0</v>
      </c>
    </row>
    <row r="32" spans="1:7" ht="22.5" x14ac:dyDescent="0.2">
      <c r="A32" s="49" t="s">
        <v>19</v>
      </c>
      <c r="B32" s="35">
        <v>5525725</v>
      </c>
      <c r="C32" s="35">
        <v>4214362.59</v>
      </c>
      <c r="D32" s="35">
        <f>B32+C32</f>
        <v>9740087.5899999999</v>
      </c>
      <c r="E32" s="35">
        <v>4935628.5599999996</v>
      </c>
      <c r="F32" s="35">
        <v>4935628.5599999996</v>
      </c>
      <c r="G32" s="35">
        <f t="shared" si="7"/>
        <v>-590096.44000000041</v>
      </c>
    </row>
    <row r="33" spans="1:7" ht="22.5" x14ac:dyDescent="0.2">
      <c r="A33" s="49" t="s">
        <v>12</v>
      </c>
      <c r="B33" s="35">
        <v>35561803.140000001</v>
      </c>
      <c r="C33" s="35">
        <v>715478.4</v>
      </c>
      <c r="D33" s="35">
        <f>B33+C33</f>
        <v>36277281.539999999</v>
      </c>
      <c r="E33" s="35">
        <v>25411994.300000001</v>
      </c>
      <c r="F33" s="35">
        <v>25411994.300000001</v>
      </c>
      <c r="G33" s="35">
        <f t="shared" si="7"/>
        <v>-10149808.84</v>
      </c>
    </row>
    <row r="34" spans="1:7" x14ac:dyDescent="0.2">
      <c r="A34" s="53"/>
      <c r="B34" s="35"/>
      <c r="C34" s="35"/>
      <c r="D34" s="35"/>
      <c r="E34" s="35"/>
      <c r="F34" s="35"/>
      <c r="G34" s="35"/>
    </row>
    <row r="35" spans="1:7" x14ac:dyDescent="0.2">
      <c r="A35" s="18" t="s">
        <v>13</v>
      </c>
      <c r="B35" s="36">
        <f t="shared" ref="B35:G35" si="8">SUM(B36)</f>
        <v>0</v>
      </c>
      <c r="C35" s="36">
        <f t="shared" si="8"/>
        <v>0</v>
      </c>
      <c r="D35" s="36">
        <f t="shared" si="8"/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</row>
    <row r="36" spans="1:7" x14ac:dyDescent="0.2">
      <c r="A36" s="49" t="s">
        <v>13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</row>
    <row r="37" spans="1:7" x14ac:dyDescent="0.2">
      <c r="A37" s="54"/>
      <c r="B37" s="55"/>
      <c r="C37" s="55"/>
      <c r="D37" s="55"/>
      <c r="E37" s="55"/>
      <c r="F37" s="55"/>
      <c r="G37" s="55"/>
    </row>
    <row r="38" spans="1:7" x14ac:dyDescent="0.2">
      <c r="A38" s="9" t="s">
        <v>14</v>
      </c>
      <c r="B38" s="31">
        <f>SUM(B35+B29+B19)</f>
        <v>41087528.140000001</v>
      </c>
      <c r="C38" s="31">
        <f t="shared" ref="C38:G38" si="9">SUM(C35+C29+C19)</f>
        <v>4929840.99</v>
      </c>
      <c r="D38" s="31">
        <f t="shared" si="9"/>
        <v>46017369.129999995</v>
      </c>
      <c r="E38" s="31">
        <f t="shared" si="9"/>
        <v>30347622.859999999</v>
      </c>
      <c r="F38" s="31">
        <f t="shared" si="9"/>
        <v>30347622.859999999</v>
      </c>
      <c r="G38" s="33">
        <f t="shared" si="9"/>
        <v>-10739905.280000001</v>
      </c>
    </row>
    <row r="39" spans="1:7" x14ac:dyDescent="0.2">
      <c r="A39" s="10"/>
      <c r="B39" s="11"/>
      <c r="C39" s="11"/>
      <c r="D39" s="11"/>
      <c r="E39" s="12" t="s">
        <v>26</v>
      </c>
      <c r="F39" s="13"/>
      <c r="G39" s="26">
        <v>-10739905</v>
      </c>
    </row>
    <row r="41" spans="1:7" x14ac:dyDescent="0.2">
      <c r="A41" s="16" t="s">
        <v>24</v>
      </c>
    </row>
    <row r="42" spans="1:7" x14ac:dyDescent="0.2">
      <c r="A42" s="16" t="s">
        <v>20</v>
      </c>
    </row>
    <row r="43" spans="1:7" x14ac:dyDescent="0.2">
      <c r="A43" s="16" t="s">
        <v>28</v>
      </c>
    </row>
    <row r="44" spans="1:7" x14ac:dyDescent="0.2">
      <c r="A44" s="2" t="s">
        <v>29</v>
      </c>
    </row>
  </sheetData>
  <sheetProtection formatCells="0" formatColumns="0" formatRows="0" insertRows="0" autoFilter="0"/>
  <mergeCells count="5">
    <mergeCell ref="A1:G1"/>
    <mergeCell ref="B2:F2"/>
    <mergeCell ref="G2:G3"/>
    <mergeCell ref="B17:F17"/>
    <mergeCell ref="G17:G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EAI</vt:lpstr>
      <vt:lpstr>EAI (2)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Aux Contabilidad</cp:lastModifiedBy>
  <cp:revision/>
  <cp:lastPrinted>2025-10-17T19:43:18Z</cp:lastPrinted>
  <dcterms:created xsi:type="dcterms:W3CDTF">2012-12-11T20:48:19Z</dcterms:created>
  <dcterms:modified xsi:type="dcterms:W3CDTF">2025-10-17T19:44:24Z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