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3.5.2.1 Adecuaciones Presupuestales\AFECTACIÓN 2025\ESTADOS FINANCIEROS 2025\ESTADOS FINANCIEROS TERCER TRIMESTRE\ESTADOS FINANCIEROS ASEG\2.- INFORMACIÓN PRESUPUESTAL\"/>
    </mc:Choice>
  </mc:AlternateContent>
  <xr:revisionPtr revIDLastSave="0" documentId="8_{EA8572BA-7008-476D-B3E1-CA4731E8D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4" l="1"/>
  <c r="D26" i="4"/>
  <c r="G11" i="4"/>
  <c r="B4" i="6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<sst xmlns="http://schemas.openxmlformats.org/spreadsheetml/2006/main" count="103" uniqueCount="42">
  <si>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</si>
  <si>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</si>
  <si>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</si>
  <si>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</si>
  <si>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</si>
  <si>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</si>
  <si>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</si>
  <si>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</si>
  <si>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</si>
  <si>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</si>
  <si>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</si>
  <si>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</si>
  <si>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</si>
  <si>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</si>
  <si>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</si>
  <si>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</si>
  <si>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</si>
  <si>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</si>
  <si>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</si>
  <si>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</si>
  <si>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</si>
  <si>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</si>
  <si>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</si>
  <si>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</si>
  <si>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</si>
  <si>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</si>
  <si>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</si>
  <si>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</si>
  <si>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</si>
  <si>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</si>
  <si>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</si>
  <si>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</si>
  <si>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</si>
  <si>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</si>
  <si>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</si>
  <si>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</si>
  <si>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</si>
  <si>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</si>
  <si>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</si>
  <si>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</si>
  <si>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</si>
  <si>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SISTEMA PARA EL DESARROLLO INTEGRAL DE LA FAMILIA DEL ESTADO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</si>
</sst>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0" fillId="0" borderId="0" xfId="8" applyFont="1" applyFill="1" applyAlignment="1" applyProtection="1">
      <alignment horizontal="left" vertical="top" wrapText="1" indent="1"/>
      <protection locked="0"/>
    </xf>
    <xf numFmtId="3" fontId="4" fillId="0" borderId="10" xfId="8" applyNumberFormat="1" applyFont="1" applyFill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="90" zoomScaleNormal="90" workbookViewId="0">
      <selection activeCell="J25" sqref="J25"/>
    </sheetView>
  </sheetViews>
  <sheetFormatPr baseColWidth="10" defaultColWidth="12" defaultRowHeight="11.25" x14ac:dyDescent="0.2"/>
  <cols>
    <col min="1" max="1" width="62.5" style="2" customWidth="1"/>
    <col min="2" max="2" width="19.832031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69" t="s">
        <v>41</v>
      </c>
      <c r="B1" s="70"/>
      <c r="C1" s="70"/>
      <c r="D1" s="70"/>
      <c r="E1" s="70"/>
      <c r="F1" s="70"/>
      <c r="G1" s="71"/>
    </row>
    <row r="2" spans="1:8" s="3" customFormat="1" x14ac:dyDescent="0.2">
      <c r="A2" s="24"/>
      <c r="B2" s="70" t="s">
        <v>37</v>
      </c>
      <c r="C2" s="70"/>
      <c r="D2" s="70"/>
      <c r="E2" s="70"/>
      <c r="F2" s="70"/>
      <c r="G2" s="73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4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207297399</v>
      </c>
      <c r="C10" s="29">
        <v>293318317.97000003</v>
      </c>
      <c r="D10" s="29">
        <f t="shared" si="2"/>
        <v>500615716.97000003</v>
      </c>
      <c r="E10" s="29">
        <v>170064438.22999999</v>
      </c>
      <c r="F10" s="29">
        <v>170036261.5</v>
      </c>
      <c r="G10" s="29">
        <f t="shared" si="3"/>
        <v>-37261137.5</v>
      </c>
      <c r="H10" s="18" t="s">
        <v>25</v>
      </c>
    </row>
    <row r="11" spans="1:8" ht="22.5" x14ac:dyDescent="0.2">
      <c r="A11" s="83" t="s">
        <v>36</v>
      </c>
      <c r="B11" s="84">
        <v>792174638</v>
      </c>
      <c r="C11" s="84">
        <v>49356120.43</v>
      </c>
      <c r="D11" s="84">
        <f t="shared" si="2"/>
        <v>841530758.42999995</v>
      </c>
      <c r="E11" s="84">
        <v>632239536.42999995</v>
      </c>
      <c r="F11" s="84">
        <v>632239536.42999995</v>
      </c>
      <c r="G11" s="84">
        <f>F11-B11</f>
        <v>-159935101.57000005</v>
      </c>
      <c r="H11" s="18" t="s">
        <v>26</v>
      </c>
    </row>
    <row r="12" spans="1:8" ht="22.5" x14ac:dyDescent="0.2">
      <c r="A12" s="19" t="s">
        <v>14</v>
      </c>
      <c r="B12" s="29">
        <v>257208731.97</v>
      </c>
      <c r="C12" s="29">
        <v>16900579.539999999</v>
      </c>
      <c r="D12" s="29">
        <f t="shared" si="2"/>
        <v>274109311.50999999</v>
      </c>
      <c r="E12" s="29">
        <v>188248025.53</v>
      </c>
      <c r="F12" s="29">
        <v>188248025.53</v>
      </c>
      <c r="G12" s="29">
        <f t="shared" si="3"/>
        <v>-68960706.439999998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1256680768.97</v>
      </c>
      <c r="C15" s="31">
        <f t="shared" ref="C15:G15" si="6">SUM(C4:C13)</f>
        <v>359575017.94000006</v>
      </c>
      <c r="D15" s="31">
        <f t="shared" si="6"/>
        <v>1616255786.9100001</v>
      </c>
      <c r="E15" s="31">
        <f t="shared" si="6"/>
        <v>990552000.18999994</v>
      </c>
      <c r="F15" s="32">
        <f t="shared" si="6"/>
        <v>990523823.45999992</v>
      </c>
      <c r="G15" s="33">
        <f t="shared" si="6"/>
        <v>-266156945.51000005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70" t="s">
        <v>37</v>
      </c>
      <c r="C17" s="70"/>
      <c r="D17" s="70"/>
      <c r="E17" s="70"/>
      <c r="F17" s="70"/>
      <c r="G17" s="73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40</v>
      </c>
      <c r="D18" s="5" t="s">
        <v>9</v>
      </c>
      <c r="E18" s="5" t="s">
        <v>10</v>
      </c>
      <c r="F18" s="6" t="s">
        <v>11</v>
      </c>
      <c r="G18" s="74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792174638</v>
      </c>
      <c r="C19" s="34">
        <f t="shared" si="7"/>
        <v>49356120.43</v>
      </c>
      <c r="D19" s="34">
        <f t="shared" si="7"/>
        <v>841530758.42999995</v>
      </c>
      <c r="E19" s="34">
        <f t="shared" si="7"/>
        <v>632239536.42999995</v>
      </c>
      <c r="F19" s="34">
        <f t="shared" si="7"/>
        <v>632239536.42999995</v>
      </c>
      <c r="G19" s="34">
        <f t="shared" si="7"/>
        <v>-159935101.57000005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84">
        <v>792174638</v>
      </c>
      <c r="C26" s="84">
        <v>49356120.43</v>
      </c>
      <c r="D26" s="84">
        <f t="shared" si="12"/>
        <v>841530758.42999995</v>
      </c>
      <c r="E26" s="84">
        <v>632239536.42999995</v>
      </c>
      <c r="F26" s="84">
        <v>632239536.42999995</v>
      </c>
      <c r="G26" s="84">
        <f>F26-B26</f>
        <v>-159935101.57000005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5" x14ac:dyDescent="0.2">
      <c r="A29" s="23" t="s">
        <v>33</v>
      </c>
      <c r="B29" s="36">
        <f t="shared" ref="B29:G29" si="14">SUM(B30:B33)</f>
        <v>464506130.97000003</v>
      </c>
      <c r="C29" s="36">
        <f t="shared" si="14"/>
        <v>310218897.51000005</v>
      </c>
      <c r="D29" s="36">
        <f t="shared" si="14"/>
        <v>774725028.48000002</v>
      </c>
      <c r="E29" s="36">
        <f t="shared" si="14"/>
        <v>358312463.75999999</v>
      </c>
      <c r="F29" s="36">
        <f t="shared" si="14"/>
        <v>358284287.02999997</v>
      </c>
      <c r="G29" s="36">
        <f t="shared" si="14"/>
        <v>-106221843.94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207297399</v>
      </c>
      <c r="C32" s="35">
        <v>293318317.97000003</v>
      </c>
      <c r="D32" s="35">
        <f>B32+C32</f>
        <v>500615716.97000003</v>
      </c>
      <c r="E32" s="35">
        <v>170064438.22999999</v>
      </c>
      <c r="F32" s="35">
        <v>170036261.5</v>
      </c>
      <c r="G32" s="35">
        <f t="shared" si="15"/>
        <v>-37261137.5</v>
      </c>
      <c r="H32" s="18" t="s">
        <v>25</v>
      </c>
    </row>
    <row r="33" spans="1:8" ht="22.5" x14ac:dyDescent="0.2">
      <c r="A33" s="22" t="s">
        <v>14</v>
      </c>
      <c r="B33" s="35">
        <v>257208731.97</v>
      </c>
      <c r="C33" s="35">
        <v>16900579.539999999</v>
      </c>
      <c r="D33" s="35">
        <f>B33+C33</f>
        <v>274109311.50999999</v>
      </c>
      <c r="E33" s="35">
        <v>188248025.53</v>
      </c>
      <c r="F33" s="35">
        <v>188248025.53</v>
      </c>
      <c r="G33" s="35">
        <f t="shared" ref="G33" si="16">F33-B33</f>
        <v>-68960706.439999998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1256680768.97</v>
      </c>
      <c r="C38" s="31">
        <f t="shared" ref="C38:G38" si="18">SUM(C35+C29+C19)</f>
        <v>359575017.94000006</v>
      </c>
      <c r="D38" s="31">
        <f t="shared" si="18"/>
        <v>1616255786.9099998</v>
      </c>
      <c r="E38" s="31">
        <f t="shared" si="18"/>
        <v>990552000.18999994</v>
      </c>
      <c r="F38" s="31">
        <f t="shared" si="18"/>
        <v>990523823.45999992</v>
      </c>
      <c r="G38" s="33">
        <f t="shared" si="18"/>
        <v>-266156945.51000005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72" t="s">
        <v>35</v>
      </c>
      <c r="B43" s="72"/>
      <c r="C43" s="72"/>
      <c r="D43" s="72"/>
      <c r="E43" s="72"/>
      <c r="F43" s="72"/>
      <c r="G43" s="72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D22" sqref="D22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75" t="s">
        <v>41</v>
      </c>
      <c r="B1" s="76"/>
      <c r="C1" s="76"/>
      <c r="D1" s="76"/>
      <c r="E1" s="76"/>
      <c r="F1" s="76"/>
      <c r="G1" s="77"/>
      <c r="J1" s="66"/>
    </row>
    <row r="2" spans="1:12" x14ac:dyDescent="0.2">
      <c r="A2" s="37"/>
      <c r="B2" s="78" t="s">
        <v>37</v>
      </c>
      <c r="C2" s="79"/>
      <c r="D2" s="79"/>
      <c r="E2" s="79"/>
      <c r="F2" s="80"/>
      <c r="G2" s="81" t="s">
        <v>12</v>
      </c>
      <c r="J2" s="66"/>
    </row>
    <row r="3" spans="1:12" ht="22.5" x14ac:dyDescent="0.2">
      <c r="A3" s="38" t="s">
        <v>32</v>
      </c>
      <c r="B3" s="39" t="s">
        <v>8</v>
      </c>
      <c r="C3" s="40" t="s">
        <v>40</v>
      </c>
      <c r="D3" s="40" t="s">
        <v>9</v>
      </c>
      <c r="E3" s="40" t="s">
        <v>10</v>
      </c>
      <c r="F3" s="41" t="s">
        <v>11</v>
      </c>
      <c r="G3" s="82"/>
      <c r="H3" s="65"/>
      <c r="I3" s="65"/>
      <c r="J3" s="66"/>
    </row>
    <row r="4" spans="1:12" ht="33.75" x14ac:dyDescent="0.2">
      <c r="A4" s="42" t="s">
        <v>33</v>
      </c>
      <c r="B4" s="43">
        <f t="shared" ref="B4:G4" si="0">SUM(B5:B5)</f>
        <v>792174638</v>
      </c>
      <c r="C4" s="43">
        <f t="shared" si="0"/>
        <v>49356120.43</v>
      </c>
      <c r="D4" s="43">
        <f t="shared" si="0"/>
        <v>841530758.42999995</v>
      </c>
      <c r="E4" s="43">
        <f t="shared" si="0"/>
        <v>632239536.42999995</v>
      </c>
      <c r="F4" s="43">
        <f t="shared" si="0"/>
        <v>632239536.42999995</v>
      </c>
      <c r="G4" s="43">
        <f t="shared" si="0"/>
        <v>-159935101.57000005</v>
      </c>
      <c r="H4" s="66"/>
      <c r="I4" s="66"/>
      <c r="J4" s="66"/>
    </row>
    <row r="5" spans="1:12" ht="22.5" x14ac:dyDescent="0.2">
      <c r="A5" s="44" t="s">
        <v>36</v>
      </c>
      <c r="B5" s="45">
        <v>792174638</v>
      </c>
      <c r="C5" s="46">
        <v>49356120.43</v>
      </c>
      <c r="D5" s="46">
        <f>B5+C5</f>
        <v>841530758.42999995</v>
      </c>
      <c r="E5" s="46">
        <v>632239536.42999995</v>
      </c>
      <c r="F5" s="46">
        <v>632239536.42999995</v>
      </c>
      <c r="G5" s="45">
        <f>F5-B5</f>
        <v>-159935101.57000005</v>
      </c>
      <c r="H5" s="67"/>
      <c r="I5" s="67"/>
      <c r="J5" s="67"/>
    </row>
    <row r="6" spans="1:12" x14ac:dyDescent="0.2">
      <c r="A6" s="48"/>
      <c r="B6" s="45"/>
      <c r="C6" s="45"/>
      <c r="D6" s="45"/>
      <c r="E6" s="45"/>
      <c r="F6" s="45"/>
      <c r="G6" s="45"/>
      <c r="J6" s="66"/>
    </row>
    <row r="7" spans="1:12" x14ac:dyDescent="0.2">
      <c r="A7" s="49" t="s">
        <v>6</v>
      </c>
      <c r="B7" s="43">
        <f t="shared" ref="B7:G7" si="1">SUM(B8)</f>
        <v>0</v>
      </c>
      <c r="C7" s="43">
        <f t="shared" si="1"/>
        <v>0</v>
      </c>
      <c r="D7" s="43">
        <f t="shared" si="1"/>
        <v>0</v>
      </c>
      <c r="E7" s="43">
        <f t="shared" si="1"/>
        <v>0</v>
      </c>
      <c r="F7" s="43">
        <f t="shared" si="1"/>
        <v>0</v>
      </c>
      <c r="G7" s="43">
        <f t="shared" si="1"/>
        <v>0</v>
      </c>
      <c r="J7" s="66"/>
    </row>
    <row r="8" spans="1:12" x14ac:dyDescent="0.2">
      <c r="A8" s="44" t="s">
        <v>6</v>
      </c>
      <c r="B8" s="45">
        <v>0</v>
      </c>
      <c r="C8" s="45">
        <v>0</v>
      </c>
      <c r="D8" s="46">
        <f>B8+C8</f>
        <v>0</v>
      </c>
      <c r="E8" s="45">
        <v>0</v>
      </c>
      <c r="F8" s="45">
        <v>0</v>
      </c>
      <c r="G8" s="45">
        <f>F8-B8</f>
        <v>0</v>
      </c>
      <c r="J8" s="66"/>
    </row>
    <row r="9" spans="1:12" x14ac:dyDescent="0.2">
      <c r="A9" s="50"/>
      <c r="B9" s="43"/>
      <c r="C9" s="43"/>
      <c r="D9" s="43"/>
      <c r="E9" s="43"/>
      <c r="F9" s="43"/>
      <c r="G9" s="43"/>
    </row>
    <row r="10" spans="1:12" x14ac:dyDescent="0.2">
      <c r="A10" s="52" t="s">
        <v>7</v>
      </c>
      <c r="B10" s="53">
        <f t="shared" ref="B10:G10" si="2">SUM(B7+B4)</f>
        <v>792174638</v>
      </c>
      <c r="C10" s="53">
        <f t="shared" si="2"/>
        <v>49356120.43</v>
      </c>
      <c r="D10" s="53">
        <f t="shared" si="2"/>
        <v>841530758.42999995</v>
      </c>
      <c r="E10" s="53">
        <f t="shared" si="2"/>
        <v>632239536.42999995</v>
      </c>
      <c r="F10" s="53">
        <f t="shared" si="2"/>
        <v>632239536.42999995</v>
      </c>
      <c r="G10" s="54">
        <f t="shared" si="2"/>
        <v>-159935101.57000005</v>
      </c>
      <c r="L10" s="51"/>
    </row>
    <row r="11" spans="1:12" x14ac:dyDescent="0.2">
      <c r="A11" s="55"/>
      <c r="B11" s="56"/>
      <c r="C11" s="56"/>
      <c r="D11" s="56"/>
      <c r="E11" s="57" t="s">
        <v>38</v>
      </c>
      <c r="F11" s="58"/>
      <c r="G11" s="59"/>
      <c r="L11" s="47"/>
    </row>
    <row r="12" spans="1:12" x14ac:dyDescent="0.2">
      <c r="A12" s="60"/>
      <c r="B12" s="60"/>
      <c r="C12" s="60"/>
      <c r="D12" s="60"/>
      <c r="E12" s="60"/>
      <c r="F12" s="60"/>
      <c r="G12" s="60"/>
    </row>
    <row r="13" spans="1:12" x14ac:dyDescent="0.2">
      <c r="A13" s="61"/>
      <c r="B13" s="62"/>
      <c r="C13" s="62"/>
      <c r="D13" s="62"/>
      <c r="E13" s="63"/>
      <c r="F13" s="63"/>
      <c r="G13" s="62"/>
    </row>
    <row r="14" spans="1:12" x14ac:dyDescent="0.2">
      <c r="A14" s="64" t="s">
        <v>31</v>
      </c>
      <c r="B14" s="60"/>
      <c r="C14" s="60"/>
      <c r="D14" s="60"/>
      <c r="E14" s="60"/>
      <c r="F14" s="60"/>
      <c r="G14" s="60"/>
    </row>
    <row r="15" spans="1:12" ht="9.9499999999999993" customHeight="1" x14ac:dyDescent="0.2">
      <c r="A15" s="68" t="s">
        <v>39</v>
      </c>
      <c r="B15" s="68"/>
      <c r="C15" s="68"/>
      <c r="D15" s="68"/>
      <c r="E15" s="68"/>
      <c r="F15" s="68"/>
      <c r="G15" s="68"/>
      <c r="H15" s="68"/>
      <c r="I15" s="68"/>
    </row>
    <row r="22" spans="1:1" x14ac:dyDescent="0.2">
      <c r="A22" s="44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2019-04-05T21:16:20Z</cp:lastPrinted>
  <dcterms:created xsi:type="dcterms:W3CDTF">2012-12-11T20:48:19Z</dcterms:created>
  <dcterms:modified xsi:type="dcterms:W3CDTF">2025-10-16T15:53:44Z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