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<sst xmlns="http://schemas.openxmlformats.org/spreadsheetml/2006/main" count="56" uniqueCount="56">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</sst>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C16" sqref="C1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204421404.91999999</v>
      </c>
      <c r="C4" s="14">
        <f>SUM(C5:C11)</f>
        <v>166354214.78999999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204421404.91999999</v>
      </c>
      <c r="C11" s="15">
        <v>166354214.78999999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1103590667.6400001</v>
      </c>
      <c r="C13" s="14">
        <f>SUM(C14:C15)</f>
        <v>1081285014.6300001</v>
      </c>
      <c r="D13" s="2"/>
    </row>
    <row r="14" spans="1:4" ht="22.5" x14ac:dyDescent="0.2">
      <c r="A14" s="8" t="s">
        <v>50</v>
      </c>
      <c r="B14" s="15">
        <v>800450020.33000004</v>
      </c>
      <c r="C14" s="15">
        <v>777309800.33000004</v>
      </c>
      <c r="D14" s="4">
        <v>4210</v>
      </c>
    </row>
    <row r="15" spans="1:4" ht="11.25" customHeight="1" x14ac:dyDescent="0.2">
      <c r="A15" s="8" t="s">
        <v>51</v>
      </c>
      <c r="B15" s="15">
        <v>303140647.31</v>
      </c>
      <c r="C15" s="15">
        <v>303975214.30000001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725280.15</v>
      </c>
      <c r="C17" s="14">
        <f>SUM(C18:C22)</f>
        <v>6350919.0499999998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725280.15</v>
      </c>
      <c r="C22" s="15">
        <v>6350919.0499999998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1308737352.7100003</v>
      </c>
      <c r="C24" s="16">
        <f>SUM(C4+C13+C17)</f>
        <v>1253990148.47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888939206.04999995</v>
      </c>
      <c r="C27" s="14">
        <f>SUM(C28:C30)</f>
        <v>955322919.56999993</v>
      </c>
      <c r="D27" s="2"/>
    </row>
    <row r="28" spans="1:5" ht="11.25" customHeight="1" x14ac:dyDescent="0.2">
      <c r="A28" s="8" t="s">
        <v>36</v>
      </c>
      <c r="B28" s="15">
        <v>189943116.63999999</v>
      </c>
      <c r="C28" s="15">
        <v>176136255.06999999</v>
      </c>
      <c r="D28" s="4">
        <v>5110</v>
      </c>
    </row>
    <row r="29" spans="1:5" ht="11.25" customHeight="1" x14ac:dyDescent="0.2">
      <c r="A29" s="8" t="s">
        <v>16</v>
      </c>
      <c r="B29" s="15">
        <v>634067380.22000003</v>
      </c>
      <c r="C29" s="15">
        <v>702957354.80999994</v>
      </c>
      <c r="D29" s="4">
        <v>5120</v>
      </c>
    </row>
    <row r="30" spans="1:5" ht="11.25" customHeight="1" x14ac:dyDescent="0.2">
      <c r="A30" s="8" t="s">
        <v>17</v>
      </c>
      <c r="B30" s="15">
        <v>64928709.189999998</v>
      </c>
      <c r="C30" s="15">
        <v>76229309.689999998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222559567.56999999</v>
      </c>
      <c r="C32" s="14">
        <f>SUM(C33:C41)</f>
        <v>174654414.74000004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17435521.350000001</v>
      </c>
      <c r="C34" s="15">
        <v>1966905.36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197703962.47999999</v>
      </c>
      <c r="C36" s="15">
        <v>166923023.83000001</v>
      </c>
      <c r="D36" s="4">
        <v>5240</v>
      </c>
    </row>
    <row r="37" spans="1:4" ht="11.25" customHeight="1" x14ac:dyDescent="0.2">
      <c r="A37" s="8" t="s">
        <v>22</v>
      </c>
      <c r="B37" s="15">
        <v>7420083.7400000002</v>
      </c>
      <c r="C37" s="15">
        <v>5764485.5499999998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145897985.18000001</v>
      </c>
      <c r="C55" s="14">
        <f>SUM(C56:C59)</f>
        <v>117284957.01000001</v>
      </c>
      <c r="D55" s="2"/>
    </row>
    <row r="56" spans="1:5" ht="11.25" customHeight="1" x14ac:dyDescent="0.2">
      <c r="A56" s="8" t="s">
        <v>31</v>
      </c>
      <c r="B56" s="15">
        <v>7988776.4299999997</v>
      </c>
      <c r="C56" s="15">
        <v>8709734.3699999992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137909198.33000001</v>
      </c>
      <c r="C58" s="15">
        <v>108575211.67</v>
      </c>
      <c r="D58" s="4">
        <v>5530</v>
      </c>
    </row>
    <row r="59" spans="1:5" ht="11.25" customHeight="1" x14ac:dyDescent="0.2">
      <c r="A59" s="8" t="s">
        <v>33</v>
      </c>
      <c r="B59" s="15">
        <v>10.42</v>
      </c>
      <c r="C59" s="15">
        <v>10.97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1257396758.8</v>
      </c>
      <c r="C64" s="16">
        <f>C61+C55+C48+C43+C32+C27</f>
        <v>1247262291.3199999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51340593.910000324</v>
      </c>
      <c r="C66" s="14">
        <f>C24-C64</f>
        <v>6727857.1500000954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VMURRIETAG</cp:lastModifiedBy>
  <cp:lastPrinted>2019-05-15T20:49:00Z</cp:lastPrinted>
  <dcterms:created xsi:type="dcterms:W3CDTF">2012-12-11T20:29:16Z</dcterms:created>
  <dcterms:modified xsi:type="dcterms:W3CDTF">2025-01-22T17:36:47Z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