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8_{D4A95513-36D9-48DB-AAE0-AC45F40E2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D3" i="2" l="1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<sst xmlns="http://schemas.openxmlformats.org/spreadsheetml/2006/main" count="27" uniqueCount="27">
  <si>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</si>
  <si>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</si>
  <si>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</si>
  <si>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</si>
  <si>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</si>
  <si>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</si>
  <si>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</si>
  <si>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</si>
  <si>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</si>
  <si>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</si>
  <si>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</si>
  <si>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</si>
  <si>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</si>
  <si>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</si>
  <si>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</si>
  <si>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</si>
  <si>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</si>
  <si>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</si>
  <si>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</si>
  <si>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</si>
  <si>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</si>
  <si>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</si>
  <si>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</si>
  <si>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</si>
  <si>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</si>
  <si>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</si>
  <si>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ESTADO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</si>
</sst>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80" zoomScaleNormal="80" workbookViewId="0">
      <selection activeCell="E24" sqref="E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642880749.99000001</v>
      </c>
      <c r="C3" s="8">
        <f t="shared" ref="C3:F3" si="0">C4+C12</f>
        <v>3457608049.6999998</v>
      </c>
      <c r="D3" s="8">
        <f t="shared" si="0"/>
        <v>3433334722.2900004</v>
      </c>
      <c r="E3" s="8">
        <f t="shared" si="0"/>
        <v>667154077.40000021</v>
      </c>
      <c r="F3" s="8">
        <f t="shared" si="0"/>
        <v>24273327.410000253</v>
      </c>
    </row>
    <row r="4" spans="1:6" x14ac:dyDescent="0.2">
      <c r="A4" s="5" t="s">
        <v>4</v>
      </c>
      <c r="B4" s="8">
        <f>SUM(B5:B11)</f>
        <v>485539961.48999995</v>
      </c>
      <c r="C4" s="8">
        <f>SUM(C5:C11)</f>
        <v>3436679523.96</v>
      </c>
      <c r="D4" s="8">
        <f>SUM(D5:D11)</f>
        <v>3413724500.2800002</v>
      </c>
      <c r="E4" s="8">
        <f>SUM(E5:E11)</f>
        <v>508494985.1700002</v>
      </c>
      <c r="F4" s="8">
        <f>SUM(F5:F11)</f>
        <v>22955023.680000264</v>
      </c>
    </row>
    <row r="5" spans="1:6" x14ac:dyDescent="0.2">
      <c r="A5" s="6" t="s">
        <v>5</v>
      </c>
      <c r="B5" s="9">
        <v>477091683.00999999</v>
      </c>
      <c r="C5" s="9">
        <v>1914302107.8800001</v>
      </c>
      <c r="D5" s="9">
        <v>1893569591.8099999</v>
      </c>
      <c r="E5" s="9">
        <f>B5+C5-D5</f>
        <v>497824199.0800004</v>
      </c>
      <c r="F5" s="9">
        <f t="shared" ref="F5:F11" si="1">E5-B5</f>
        <v>20732516.07000041</v>
      </c>
    </row>
    <row r="6" spans="1:6" x14ac:dyDescent="0.2">
      <c r="A6" s="6" t="s">
        <v>6</v>
      </c>
      <c r="B6" s="9">
        <v>-11263957.68</v>
      </c>
      <c r="C6" s="9">
        <v>1357513260.1099999</v>
      </c>
      <c r="D6" s="9">
        <v>1356607551.03</v>
      </c>
      <c r="E6" s="9">
        <f t="shared" ref="E6:E11" si="2">B6+C6-D6</f>
        <v>-10358248.600000143</v>
      </c>
      <c r="F6" s="9">
        <f t="shared" si="1"/>
        <v>905709.07999985665</v>
      </c>
    </row>
    <row r="7" spans="1:6" x14ac:dyDescent="0.2">
      <c r="A7" s="6" t="s">
        <v>7</v>
      </c>
      <c r="B7" s="9">
        <v>4756720.95</v>
      </c>
      <c r="C7" s="9">
        <v>655332.52</v>
      </c>
      <c r="D7" s="9">
        <v>416454.64</v>
      </c>
      <c r="E7" s="9">
        <f t="shared" si="2"/>
        <v>4995598.830000001</v>
      </c>
      <c r="F7" s="9">
        <f t="shared" si="1"/>
        <v>238877.88000000082</v>
      </c>
    </row>
    <row r="8" spans="1:6" x14ac:dyDescent="0.2">
      <c r="A8" s="6" t="s">
        <v>1</v>
      </c>
      <c r="B8" s="9">
        <v>5606547.4500000002</v>
      </c>
      <c r="C8" s="9">
        <v>163674975.53</v>
      </c>
      <c r="D8" s="9">
        <v>162597054.88</v>
      </c>
      <c r="E8" s="9">
        <f t="shared" si="2"/>
        <v>6684468.099999994</v>
      </c>
      <c r="F8" s="9">
        <f t="shared" si="1"/>
        <v>1077920.6499999939</v>
      </c>
    </row>
    <row r="9" spans="1:6" x14ac:dyDescent="0.2">
      <c r="A9" s="6" t="s">
        <v>2</v>
      </c>
      <c r="B9" s="9">
        <v>9319893.7599999998</v>
      </c>
      <c r="C9" s="9">
        <v>533847.92000000004</v>
      </c>
      <c r="D9" s="9">
        <v>533847.92000000004</v>
      </c>
      <c r="E9" s="9">
        <f t="shared" si="2"/>
        <v>9319893.7599999998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29074</v>
      </c>
      <c r="C11" s="9">
        <v>0</v>
      </c>
      <c r="D11" s="9">
        <v>0</v>
      </c>
      <c r="E11" s="9">
        <f t="shared" si="2"/>
        <v>29074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157340788.50000003</v>
      </c>
      <c r="C12" s="8">
        <f>SUM(C13:C21)</f>
        <v>20928525.740000002</v>
      </c>
      <c r="D12" s="8">
        <f>SUM(D13:D21)</f>
        <v>19610222.009999998</v>
      </c>
      <c r="E12" s="8">
        <f>SUM(E13:E21)</f>
        <v>158659092.23000002</v>
      </c>
      <c r="F12" s="8">
        <f>SUM(F13:F21)</f>
        <v>1318303.7299999893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95049819.209999993</v>
      </c>
      <c r="C15" s="10">
        <v>3519686.7</v>
      </c>
      <c r="D15" s="10">
        <v>1939568.46</v>
      </c>
      <c r="E15" s="10">
        <f t="shared" si="4"/>
        <v>96629937.450000003</v>
      </c>
      <c r="F15" s="10">
        <f t="shared" si="3"/>
        <v>1580118.2400000095</v>
      </c>
    </row>
    <row r="16" spans="1:6" x14ac:dyDescent="0.2">
      <c r="A16" s="6" t="s">
        <v>14</v>
      </c>
      <c r="B16" s="9">
        <v>217105701.52000001</v>
      </c>
      <c r="C16" s="9">
        <v>17390642.370000001</v>
      </c>
      <c r="D16" s="9">
        <v>8959231.4299999997</v>
      </c>
      <c r="E16" s="9">
        <f t="shared" si="4"/>
        <v>225537112.46000001</v>
      </c>
      <c r="F16" s="9">
        <f t="shared" si="3"/>
        <v>8431410.9399999976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-154814732.22999999</v>
      </c>
      <c r="C18" s="9">
        <v>18196.669999999998</v>
      </c>
      <c r="D18" s="9">
        <v>8711422.1199999992</v>
      </c>
      <c r="E18" s="9">
        <f t="shared" si="4"/>
        <v>-163507957.68000001</v>
      </c>
      <c r="F18" s="9">
        <f t="shared" si="3"/>
        <v>-8693225.4500000179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2018-03-08T18:40:55Z</cp:lastPrinted>
  <dcterms:created xsi:type="dcterms:W3CDTF">2014-02-09T04:04:15Z</dcterms:created>
  <dcterms:modified xsi:type="dcterms:W3CDTF">2026-02-05T19:44:40Z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