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 - PÁGINA DIF\2.- Información presupuestaria\"/>
    </mc:Choice>
  </mc:AlternateContent>
  <xr:revisionPtr revIDLastSave="0" documentId="8_{A89819CF-C90B-40D4-A5E6-74451CF5C218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<sst xmlns="http://schemas.openxmlformats.org/spreadsheetml/2006/main" count="83" uniqueCount="83">
  <si>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</si>
  <si>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</si>
  <si>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</si>
  <si>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</si>
  <si>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</si>
  <si>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</si>
  <si>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</si>
  <si>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</si>
  <si>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</si>
  <si>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</si>
  <si>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</si>
  <si>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</si>
  <si>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</si>
  <si>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</si>
  <si>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</si>
  <si>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</si>
  <si>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</si>
  <si>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</si>
  <si>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</si>
  <si>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</si>
  <si>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</si>
  <si>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</si>
  <si>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</si>
  <si>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</si>
  <si>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</si>
  <si>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</si>
  <si>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</si>
  <si>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</si>
  <si>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</si>
  <si>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</si>
  <si>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</si>
  <si>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</si>
  <si>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</si>
  <si>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</si>
  <si>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</si>
  <si>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</si>
  <si>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</si>
  <si>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</si>
  <si>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</si>
  <si>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</si>
  <si>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</si>
  <si>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</si>
  <si>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</si>
  <si>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</si>
  <si>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</si>
  <si>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</si>
  <si>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</si>
  <si>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</si>
  <si>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</si>
  <si>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</si>
  <si>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</si>
  <si>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</si>
  <si>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</si>
  <si>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</si>
  <si>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</si>
  <si>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</si>
  <si>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</si>
  <si>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</si>
  <si>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</si>
  <si>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</si>
  <si>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</si>
  <si>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</si>
  <si>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</si>
  <si>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</si>
  <si>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</si>
  <si>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</si>
  <si>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</si>
  <si>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</si>
  <si>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</si>
  <si>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</si>
  <si>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</si>
  <si>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</si>
  <si>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</si>
  <si>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</si>
  <si>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</si>
  <si>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</si>
  <si>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</si>
  <si>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</si>
  <si>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</si>
  <si>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</si>
  <si>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</si>
  <si>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</si>
  <si>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PARA EL DESARROLLO INTEGRAL DE LA FAMILIA DEL ESTADO DE GUANAJUATO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</si>
</sst>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I19" sqref="I1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191802728.44999999</v>
      </c>
      <c r="C4" s="15">
        <f>SUM(C5:C11)</f>
        <v>35156723.32</v>
      </c>
      <c r="D4" s="15">
        <f>B4+C4</f>
        <v>226959451.76999998</v>
      </c>
      <c r="E4" s="15">
        <f>SUM(E5:E11)</f>
        <v>204231744</v>
      </c>
      <c r="F4" s="15">
        <f>SUM(F5:F11)</f>
        <v>204231744</v>
      </c>
      <c r="G4" s="15">
        <f>D4-E4</f>
        <v>22727707.769999981</v>
      </c>
    </row>
    <row r="5" spans="1:8" x14ac:dyDescent="0.2">
      <c r="A5" s="8" t="s">
        <v>19</v>
      </c>
      <c r="B5" s="12">
        <v>28323624</v>
      </c>
      <c r="C5" s="12">
        <v>1328404</v>
      </c>
      <c r="D5" s="12">
        <f t="shared" ref="D5:D68" si="0">B5+C5</f>
        <v>29652028</v>
      </c>
      <c r="E5" s="12">
        <v>26703874.710000001</v>
      </c>
      <c r="F5" s="12">
        <v>26703874.710000001</v>
      </c>
      <c r="G5" s="12">
        <f t="shared" ref="G5:G68" si="1">D5-E5</f>
        <v>2948153.2899999991</v>
      </c>
      <c r="H5" s="4">
        <v>1100</v>
      </c>
    </row>
    <row r="6" spans="1:8" x14ac:dyDescent="0.2">
      <c r="A6" s="8" t="s">
        <v>20</v>
      </c>
      <c r="B6" s="12">
        <v>65714068.82</v>
      </c>
      <c r="C6" s="12">
        <v>23596154.210000001</v>
      </c>
      <c r="D6" s="12">
        <f t="shared" si="0"/>
        <v>89310223.030000001</v>
      </c>
      <c r="E6" s="12">
        <v>82038758.480000004</v>
      </c>
      <c r="F6" s="12">
        <v>82038758.480000004</v>
      </c>
      <c r="G6" s="12">
        <f t="shared" si="1"/>
        <v>7271464.549999997</v>
      </c>
      <c r="H6" s="4">
        <v>1200</v>
      </c>
    </row>
    <row r="7" spans="1:8" x14ac:dyDescent="0.2">
      <c r="A7" s="8" t="s">
        <v>21</v>
      </c>
      <c r="B7" s="12">
        <v>35544355</v>
      </c>
      <c r="C7" s="12">
        <v>1185291.32</v>
      </c>
      <c r="D7" s="12">
        <f t="shared" si="0"/>
        <v>36729646.32</v>
      </c>
      <c r="E7" s="12">
        <v>32563753.800000001</v>
      </c>
      <c r="F7" s="12">
        <v>32563753.800000001</v>
      </c>
      <c r="G7" s="12">
        <f t="shared" si="1"/>
        <v>4165892.5199999996</v>
      </c>
      <c r="H7" s="4">
        <v>1300</v>
      </c>
    </row>
    <row r="8" spans="1:8" x14ac:dyDescent="0.2">
      <c r="A8" s="8" t="s">
        <v>1</v>
      </c>
      <c r="B8" s="12">
        <v>18007950.260000002</v>
      </c>
      <c r="C8" s="12">
        <v>4548097.84</v>
      </c>
      <c r="D8" s="12">
        <f t="shared" si="0"/>
        <v>22556048.100000001</v>
      </c>
      <c r="E8" s="12">
        <v>19353742.449999999</v>
      </c>
      <c r="F8" s="12">
        <v>19353742.449999999</v>
      </c>
      <c r="G8" s="12">
        <f t="shared" si="1"/>
        <v>3202305.6500000022</v>
      </c>
      <c r="H8" s="4">
        <v>1400</v>
      </c>
    </row>
    <row r="9" spans="1:8" x14ac:dyDescent="0.2">
      <c r="A9" s="8" t="s">
        <v>22</v>
      </c>
      <c r="B9" s="12">
        <v>44005801.369999997</v>
      </c>
      <c r="C9" s="12">
        <v>4394111.95</v>
      </c>
      <c r="D9" s="12">
        <f t="shared" si="0"/>
        <v>48399913.32</v>
      </c>
      <c r="E9" s="12">
        <v>43315004.420000002</v>
      </c>
      <c r="F9" s="12">
        <v>43315004.420000002</v>
      </c>
      <c r="G9" s="12">
        <f t="shared" si="1"/>
        <v>5084908.8999999985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206929</v>
      </c>
      <c r="C11" s="12">
        <v>104664</v>
      </c>
      <c r="D11" s="12">
        <f t="shared" si="0"/>
        <v>311593</v>
      </c>
      <c r="E11" s="12">
        <v>256610.14</v>
      </c>
      <c r="F11" s="12">
        <v>256610.14</v>
      </c>
      <c r="G11" s="12">
        <f t="shared" si="1"/>
        <v>54982.859999999986</v>
      </c>
      <c r="H11" s="4">
        <v>1700</v>
      </c>
    </row>
    <row r="12" spans="1:8" x14ac:dyDescent="0.2">
      <c r="A12" s="6" t="s">
        <v>74</v>
      </c>
      <c r="B12" s="16">
        <f>SUM(B13:B21)</f>
        <v>847843581.42999995</v>
      </c>
      <c r="C12" s="16">
        <f>SUM(C13:C21)</f>
        <v>274894808.75999999</v>
      </c>
      <c r="D12" s="16">
        <f t="shared" si="0"/>
        <v>1122738390.1900001</v>
      </c>
      <c r="E12" s="16">
        <f>SUM(E13:E21)</f>
        <v>863350575.30000007</v>
      </c>
      <c r="F12" s="16">
        <f>SUM(F13:F21)</f>
        <v>863350575.30000007</v>
      </c>
      <c r="G12" s="16">
        <f t="shared" si="1"/>
        <v>259387814.88999999</v>
      </c>
      <c r="H12" s="7">
        <v>0</v>
      </c>
    </row>
    <row r="13" spans="1:8" x14ac:dyDescent="0.2">
      <c r="A13" s="8" t="s">
        <v>24</v>
      </c>
      <c r="B13" s="12">
        <v>4620274.26</v>
      </c>
      <c r="C13" s="12">
        <v>73073.710000000006</v>
      </c>
      <c r="D13" s="12">
        <f t="shared" si="0"/>
        <v>4693347.97</v>
      </c>
      <c r="E13" s="12">
        <v>3679452.06</v>
      </c>
      <c r="F13" s="12">
        <v>3679452.06</v>
      </c>
      <c r="G13" s="12">
        <f t="shared" si="1"/>
        <v>1013895.9099999997</v>
      </c>
      <c r="H13" s="4">
        <v>2100</v>
      </c>
    </row>
    <row r="14" spans="1:8" x14ac:dyDescent="0.2">
      <c r="A14" s="8" t="s">
        <v>25</v>
      </c>
      <c r="B14" s="12">
        <v>689077640.74000001</v>
      </c>
      <c r="C14" s="12">
        <v>245920481.66999999</v>
      </c>
      <c r="D14" s="12">
        <f t="shared" si="0"/>
        <v>934998122.40999997</v>
      </c>
      <c r="E14" s="12">
        <v>678542442.32000005</v>
      </c>
      <c r="F14" s="12">
        <v>678542442.32000005</v>
      </c>
      <c r="G14" s="12">
        <f t="shared" si="1"/>
        <v>256455680.08999991</v>
      </c>
      <c r="H14" s="4">
        <v>2200</v>
      </c>
    </row>
    <row r="15" spans="1:8" x14ac:dyDescent="0.2">
      <c r="A15" s="8" t="s">
        <v>26</v>
      </c>
      <c r="B15" s="12">
        <v>133757260</v>
      </c>
      <c r="C15" s="12">
        <v>29648696.329999998</v>
      </c>
      <c r="D15" s="12">
        <f t="shared" si="0"/>
        <v>163405956.32999998</v>
      </c>
      <c r="E15" s="12">
        <v>163291305.47</v>
      </c>
      <c r="F15" s="12">
        <v>163291305.47</v>
      </c>
      <c r="G15" s="12">
        <f t="shared" si="1"/>
        <v>114650.8599999845</v>
      </c>
      <c r="H15" s="4">
        <v>2300</v>
      </c>
    </row>
    <row r="16" spans="1:8" x14ac:dyDescent="0.2">
      <c r="A16" s="8" t="s">
        <v>27</v>
      </c>
      <c r="B16" s="12">
        <v>2060584</v>
      </c>
      <c r="C16" s="12">
        <v>629117.49</v>
      </c>
      <c r="D16" s="12">
        <f t="shared" si="0"/>
        <v>2689701.49</v>
      </c>
      <c r="E16" s="12">
        <v>2301299.94</v>
      </c>
      <c r="F16" s="12">
        <v>2301299.94</v>
      </c>
      <c r="G16" s="12">
        <f t="shared" si="1"/>
        <v>388401.55000000028</v>
      </c>
      <c r="H16" s="4">
        <v>2400</v>
      </c>
    </row>
    <row r="17" spans="1:8" x14ac:dyDescent="0.2">
      <c r="A17" s="8" t="s">
        <v>28</v>
      </c>
      <c r="B17" s="12">
        <v>329260</v>
      </c>
      <c r="C17" s="12">
        <v>-26643.65</v>
      </c>
      <c r="D17" s="12">
        <f t="shared" si="0"/>
        <v>302616.34999999998</v>
      </c>
      <c r="E17" s="12">
        <v>291180.34999999998</v>
      </c>
      <c r="F17" s="12">
        <v>291180.34999999998</v>
      </c>
      <c r="G17" s="12">
        <f t="shared" si="1"/>
        <v>11436</v>
      </c>
      <c r="H17" s="4">
        <v>2500</v>
      </c>
    </row>
    <row r="18" spans="1:8" x14ac:dyDescent="0.2">
      <c r="A18" s="8" t="s">
        <v>29</v>
      </c>
      <c r="B18" s="12">
        <v>15201322.43</v>
      </c>
      <c r="C18" s="12">
        <v>-2994900</v>
      </c>
      <c r="D18" s="12">
        <f t="shared" si="0"/>
        <v>12206422.43</v>
      </c>
      <c r="E18" s="12">
        <v>11732275.529999999</v>
      </c>
      <c r="F18" s="12">
        <v>11732275.529999999</v>
      </c>
      <c r="G18" s="12">
        <f t="shared" si="1"/>
        <v>474146.90000000037</v>
      </c>
      <c r="H18" s="4">
        <v>2600</v>
      </c>
    </row>
    <row r="19" spans="1:8" x14ac:dyDescent="0.2">
      <c r="A19" s="8" t="s">
        <v>30</v>
      </c>
      <c r="B19" s="12">
        <v>471940</v>
      </c>
      <c r="C19" s="12">
        <v>2116256.0699999998</v>
      </c>
      <c r="D19" s="12">
        <f t="shared" si="0"/>
        <v>2588196.0699999998</v>
      </c>
      <c r="E19" s="12">
        <v>1755278.71</v>
      </c>
      <c r="F19" s="12">
        <v>1755278.71</v>
      </c>
      <c r="G19" s="12">
        <f t="shared" si="1"/>
        <v>832917.35999999987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2325300</v>
      </c>
      <c r="C21" s="12">
        <v>-471272.86</v>
      </c>
      <c r="D21" s="12">
        <f t="shared" si="0"/>
        <v>1854027.1400000001</v>
      </c>
      <c r="E21" s="12">
        <v>1757340.92</v>
      </c>
      <c r="F21" s="12">
        <v>1757340.92</v>
      </c>
      <c r="G21" s="12">
        <f t="shared" si="1"/>
        <v>96686.220000000205</v>
      </c>
      <c r="H21" s="4">
        <v>2900</v>
      </c>
    </row>
    <row r="22" spans="1:8" x14ac:dyDescent="0.2">
      <c r="A22" s="6" t="s">
        <v>16</v>
      </c>
      <c r="B22" s="16">
        <f>SUM(B23:B31)</f>
        <v>48422188.829999991</v>
      </c>
      <c r="C22" s="16">
        <f>SUM(C23:C31)</f>
        <v>40336668.210000001</v>
      </c>
      <c r="D22" s="16">
        <f t="shared" si="0"/>
        <v>88758857.039999992</v>
      </c>
      <c r="E22" s="16">
        <f>SUM(E23:E31)</f>
        <v>73206304.019999996</v>
      </c>
      <c r="F22" s="16">
        <f>SUM(F23:F31)</f>
        <v>73206304.019999996</v>
      </c>
      <c r="G22" s="16">
        <f t="shared" si="1"/>
        <v>15552553.019999996</v>
      </c>
      <c r="H22" s="7">
        <v>0</v>
      </c>
    </row>
    <row r="23" spans="1:8" x14ac:dyDescent="0.2">
      <c r="A23" s="8" t="s">
        <v>33</v>
      </c>
      <c r="B23" s="12">
        <v>4254916</v>
      </c>
      <c r="C23" s="12">
        <v>73912.66</v>
      </c>
      <c r="D23" s="12">
        <f t="shared" si="0"/>
        <v>4328828.66</v>
      </c>
      <c r="E23" s="12">
        <v>3885219.1</v>
      </c>
      <c r="F23" s="12">
        <v>3885219.1</v>
      </c>
      <c r="G23" s="12">
        <f t="shared" si="1"/>
        <v>443609.56000000006</v>
      </c>
      <c r="H23" s="4">
        <v>3100</v>
      </c>
    </row>
    <row r="24" spans="1:8" x14ac:dyDescent="0.2">
      <c r="A24" s="8" t="s">
        <v>34</v>
      </c>
      <c r="B24" s="12">
        <v>3293492</v>
      </c>
      <c r="C24" s="12">
        <v>993400.54</v>
      </c>
      <c r="D24" s="12">
        <f t="shared" si="0"/>
        <v>4286892.54</v>
      </c>
      <c r="E24" s="12">
        <v>2321508.1</v>
      </c>
      <c r="F24" s="12">
        <v>2321508.1</v>
      </c>
      <c r="G24" s="12">
        <f t="shared" si="1"/>
        <v>1965384.44</v>
      </c>
      <c r="H24" s="4">
        <v>3200</v>
      </c>
    </row>
    <row r="25" spans="1:8" x14ac:dyDescent="0.2">
      <c r="A25" s="8" t="s">
        <v>35</v>
      </c>
      <c r="B25" s="12">
        <v>11985935.119999999</v>
      </c>
      <c r="C25" s="12">
        <v>15199003.77</v>
      </c>
      <c r="D25" s="12">
        <f t="shared" si="0"/>
        <v>27184938.890000001</v>
      </c>
      <c r="E25" s="12">
        <v>23718101.52</v>
      </c>
      <c r="F25" s="12">
        <v>23718101.52</v>
      </c>
      <c r="G25" s="12">
        <f t="shared" si="1"/>
        <v>3466837.370000001</v>
      </c>
      <c r="H25" s="4">
        <v>3300</v>
      </c>
    </row>
    <row r="26" spans="1:8" x14ac:dyDescent="0.2">
      <c r="A26" s="8" t="s">
        <v>36</v>
      </c>
      <c r="B26" s="12">
        <v>2106904</v>
      </c>
      <c r="C26" s="12">
        <v>6254286.9000000004</v>
      </c>
      <c r="D26" s="12">
        <f t="shared" si="0"/>
        <v>8361190.9000000004</v>
      </c>
      <c r="E26" s="12">
        <v>8100326.96</v>
      </c>
      <c r="F26" s="12">
        <v>8100326.96</v>
      </c>
      <c r="G26" s="12">
        <f t="shared" si="1"/>
        <v>260863.94000000041</v>
      </c>
      <c r="H26" s="4">
        <v>3400</v>
      </c>
    </row>
    <row r="27" spans="1:8" x14ac:dyDescent="0.2">
      <c r="A27" s="8" t="s">
        <v>37</v>
      </c>
      <c r="B27" s="12">
        <v>10305383</v>
      </c>
      <c r="C27" s="12">
        <v>6196313.6200000001</v>
      </c>
      <c r="D27" s="12">
        <f t="shared" si="0"/>
        <v>16501696.620000001</v>
      </c>
      <c r="E27" s="12">
        <v>9806573.5299999993</v>
      </c>
      <c r="F27" s="12">
        <v>9806573.5299999993</v>
      </c>
      <c r="G27" s="12">
        <f t="shared" si="1"/>
        <v>6695123.0900000017</v>
      </c>
      <c r="H27" s="4">
        <v>3500</v>
      </c>
    </row>
    <row r="28" spans="1:8" x14ac:dyDescent="0.2">
      <c r="A28" s="8" t="s">
        <v>80</v>
      </c>
      <c r="B28" s="12">
        <v>8792560.3399999999</v>
      </c>
      <c r="C28" s="12">
        <v>2024118.87</v>
      </c>
      <c r="D28" s="12">
        <f t="shared" si="0"/>
        <v>10816679.210000001</v>
      </c>
      <c r="E28" s="12">
        <v>9445640.0999999996</v>
      </c>
      <c r="F28" s="12">
        <v>9445640.0999999996</v>
      </c>
      <c r="G28" s="12">
        <f t="shared" si="1"/>
        <v>1371039.1100000013</v>
      </c>
      <c r="H28" s="4">
        <v>3600</v>
      </c>
    </row>
    <row r="29" spans="1:8" x14ac:dyDescent="0.2">
      <c r="A29" s="8" t="s">
        <v>38</v>
      </c>
      <c r="B29" s="12">
        <v>318426</v>
      </c>
      <c r="C29" s="12">
        <v>519739.83</v>
      </c>
      <c r="D29" s="12">
        <f t="shared" si="0"/>
        <v>838165.83000000007</v>
      </c>
      <c r="E29" s="12">
        <v>456132.44</v>
      </c>
      <c r="F29" s="12">
        <v>456132.44</v>
      </c>
      <c r="G29" s="12">
        <f t="shared" si="1"/>
        <v>382033.39000000007</v>
      </c>
      <c r="H29" s="4">
        <v>3700</v>
      </c>
    </row>
    <row r="30" spans="1:8" x14ac:dyDescent="0.2">
      <c r="A30" s="8" t="s">
        <v>39</v>
      </c>
      <c r="B30" s="12">
        <v>2138612.94</v>
      </c>
      <c r="C30" s="12">
        <v>7367645.0999999996</v>
      </c>
      <c r="D30" s="12">
        <f t="shared" si="0"/>
        <v>9506258.0399999991</v>
      </c>
      <c r="E30" s="12">
        <v>9191370.6099999994</v>
      </c>
      <c r="F30" s="12">
        <v>9191370.6099999994</v>
      </c>
      <c r="G30" s="12">
        <f t="shared" si="1"/>
        <v>314887.4299999997</v>
      </c>
      <c r="H30" s="4">
        <v>3800</v>
      </c>
    </row>
    <row r="31" spans="1:8" x14ac:dyDescent="0.2">
      <c r="A31" s="8" t="s">
        <v>0</v>
      </c>
      <c r="B31" s="12">
        <v>5225959.43</v>
      </c>
      <c r="C31" s="12">
        <v>1708246.92</v>
      </c>
      <c r="D31" s="12">
        <f t="shared" si="0"/>
        <v>6934206.3499999996</v>
      </c>
      <c r="E31" s="12">
        <v>6281431.6600000001</v>
      </c>
      <c r="F31" s="12">
        <v>6281431.6600000001</v>
      </c>
      <c r="G31" s="12">
        <f t="shared" si="1"/>
        <v>652774.68999999948</v>
      </c>
      <c r="H31" s="4">
        <v>3900</v>
      </c>
    </row>
    <row r="32" spans="1:8" x14ac:dyDescent="0.2">
      <c r="A32" s="6" t="s">
        <v>75</v>
      </c>
      <c r="B32" s="16">
        <f>SUM(B33:B41)</f>
        <v>131221939.26000001</v>
      </c>
      <c r="C32" s="16">
        <f>SUM(C33:C41)</f>
        <v>46068827.649999999</v>
      </c>
      <c r="D32" s="16">
        <f t="shared" si="0"/>
        <v>177290766.91</v>
      </c>
      <c r="E32" s="16">
        <f>SUM(E33:E41)</f>
        <v>161630976.44999999</v>
      </c>
      <c r="F32" s="16">
        <f>SUM(F33:F41)</f>
        <v>161630976.44999999</v>
      </c>
      <c r="G32" s="16">
        <f t="shared" si="1"/>
        <v>15659790.460000008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10475000</v>
      </c>
      <c r="C34" s="12">
        <v>-654438.06999999995</v>
      </c>
      <c r="D34" s="12">
        <f t="shared" si="0"/>
        <v>9820561.9299999997</v>
      </c>
      <c r="E34" s="12">
        <v>7585111.7300000004</v>
      </c>
      <c r="F34" s="12">
        <v>7585111.7300000004</v>
      </c>
      <c r="G34" s="12">
        <f t="shared" si="1"/>
        <v>2235450.1999999993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113906939.26000001</v>
      </c>
      <c r="C36" s="12">
        <v>44313119.75</v>
      </c>
      <c r="D36" s="12">
        <f t="shared" si="0"/>
        <v>158220059.00999999</v>
      </c>
      <c r="E36" s="12">
        <v>145432655.28999999</v>
      </c>
      <c r="F36" s="12">
        <v>145432655.28999999</v>
      </c>
      <c r="G36" s="12">
        <f t="shared" si="1"/>
        <v>12787403.719999999</v>
      </c>
      <c r="H36" s="4">
        <v>4400</v>
      </c>
    </row>
    <row r="37" spans="1:8" x14ac:dyDescent="0.2">
      <c r="A37" s="8" t="s">
        <v>7</v>
      </c>
      <c r="B37" s="12">
        <v>6840000</v>
      </c>
      <c r="C37" s="12">
        <v>2410145.9700000002</v>
      </c>
      <c r="D37" s="12">
        <f t="shared" si="0"/>
        <v>9250145.9700000007</v>
      </c>
      <c r="E37" s="12">
        <v>8613209.4299999997</v>
      </c>
      <c r="F37" s="12">
        <v>8613209.4299999997</v>
      </c>
      <c r="G37" s="12">
        <f t="shared" si="1"/>
        <v>636936.54000000097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2511884</v>
      </c>
      <c r="C42" s="16">
        <f>SUM(C43:C51)</f>
        <v>15344585.750000002</v>
      </c>
      <c r="D42" s="16">
        <f t="shared" si="0"/>
        <v>17856469.75</v>
      </c>
      <c r="E42" s="16">
        <f>SUM(E43:E51)</f>
        <v>7598067.9000000004</v>
      </c>
      <c r="F42" s="16">
        <f>SUM(F43:F51)</f>
        <v>7545669.9000000004</v>
      </c>
      <c r="G42" s="16">
        <f t="shared" si="1"/>
        <v>10258401.85</v>
      </c>
      <c r="H42" s="7">
        <v>0</v>
      </c>
    </row>
    <row r="43" spans="1:8" x14ac:dyDescent="0.2">
      <c r="A43" s="3" t="s">
        <v>47</v>
      </c>
      <c r="B43" s="12">
        <v>2155034</v>
      </c>
      <c r="C43" s="12">
        <v>7278561.8300000001</v>
      </c>
      <c r="D43" s="12">
        <f t="shared" si="0"/>
        <v>9433595.8300000001</v>
      </c>
      <c r="E43" s="12">
        <v>5235662.29</v>
      </c>
      <c r="F43" s="12">
        <v>5183264.29</v>
      </c>
      <c r="G43" s="12">
        <f t="shared" si="1"/>
        <v>4197933.54</v>
      </c>
      <c r="H43" s="4">
        <v>5100</v>
      </c>
    </row>
    <row r="44" spans="1:8" x14ac:dyDescent="0.2">
      <c r="A44" s="8" t="s">
        <v>48</v>
      </c>
      <c r="B44" s="12">
        <v>32500</v>
      </c>
      <c r="C44" s="12">
        <v>3189814.81</v>
      </c>
      <c r="D44" s="12">
        <f t="shared" si="0"/>
        <v>3222314.81</v>
      </c>
      <c r="E44" s="12">
        <v>1264223.8799999999</v>
      </c>
      <c r="F44" s="12">
        <v>1264223.8799999999</v>
      </c>
      <c r="G44" s="12">
        <f t="shared" si="1"/>
        <v>1958090.9300000002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1900815.8</v>
      </c>
      <c r="D45" s="12">
        <f t="shared" si="0"/>
        <v>1900815.8</v>
      </c>
      <c r="E45" s="12">
        <v>751720.95999999996</v>
      </c>
      <c r="F45" s="12">
        <v>751720.95999999996</v>
      </c>
      <c r="G45" s="12">
        <f t="shared" si="1"/>
        <v>1149094.8400000001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324350</v>
      </c>
      <c r="C48" s="12">
        <v>2975393.31</v>
      </c>
      <c r="D48" s="12">
        <f t="shared" si="0"/>
        <v>3299743.31</v>
      </c>
      <c r="E48" s="12">
        <v>346460.77</v>
      </c>
      <c r="F48" s="12">
        <v>346460.77</v>
      </c>
      <c r="G48" s="12">
        <f t="shared" si="1"/>
        <v>2953282.54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5039199.3</v>
      </c>
      <c r="D52" s="16">
        <f t="shared" si="0"/>
        <v>5039199.3</v>
      </c>
      <c r="E52" s="16">
        <f>SUM(E53:E55)</f>
        <v>1580118.24</v>
      </c>
      <c r="F52" s="16">
        <f>SUM(F53:F55)</f>
        <v>1580118.24</v>
      </c>
      <c r="G52" s="16">
        <f t="shared" si="1"/>
        <v>3459081.0599999996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5039199.3</v>
      </c>
      <c r="D54" s="12">
        <f t="shared" si="0"/>
        <v>5039199.3</v>
      </c>
      <c r="E54" s="12">
        <v>1580118.24</v>
      </c>
      <c r="F54" s="12">
        <v>1580118.24</v>
      </c>
      <c r="G54" s="12">
        <f t="shared" si="1"/>
        <v>3459081.0599999996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34878447</v>
      </c>
      <c r="C56" s="16">
        <f>SUM(C57:C63)</f>
        <v>-34484327.280000001</v>
      </c>
      <c r="D56" s="16">
        <f t="shared" si="0"/>
        <v>394119.71999999881</v>
      </c>
      <c r="E56" s="16">
        <f>SUM(E57:E63)</f>
        <v>0</v>
      </c>
      <c r="F56" s="16">
        <f>SUM(F57:F63)</f>
        <v>0</v>
      </c>
      <c r="G56" s="16">
        <f t="shared" si="1"/>
        <v>394119.71999999881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34878447</v>
      </c>
      <c r="C63" s="12">
        <v>-34484327.280000001</v>
      </c>
      <c r="D63" s="12">
        <f t="shared" si="0"/>
        <v>394119.71999999881</v>
      </c>
      <c r="E63" s="12">
        <v>0</v>
      </c>
      <c r="F63" s="12">
        <v>0</v>
      </c>
      <c r="G63" s="12">
        <f t="shared" si="1"/>
        <v>394119.71999999881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1256680768.9699998</v>
      </c>
      <c r="C76" s="14">
        <f t="shared" si="4"/>
        <v>382356485.70999992</v>
      </c>
      <c r="D76" s="14">
        <f t="shared" si="4"/>
        <v>1639037254.6800001</v>
      </c>
      <c r="E76" s="14">
        <f t="shared" si="4"/>
        <v>1311597785.9100003</v>
      </c>
      <c r="F76" s="14">
        <f t="shared" si="4"/>
        <v>1311545387.9100003</v>
      </c>
      <c r="G76" s="14">
        <f t="shared" si="4"/>
        <v>327439468.76999998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2018-07-14T22:21:14Z</cp:lastPrinted>
  <dcterms:created xsi:type="dcterms:W3CDTF">2014-02-10T03:37:14Z</dcterms:created>
  <dcterms:modified xsi:type="dcterms:W3CDTF">2026-02-09T18:58:13Z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