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ón Disciplina Financiera\"/>
    </mc:Choice>
  </mc:AlternateContent>
  <xr:revisionPtr revIDLastSave="0" documentId="8_{BF0EB9BB-CF13-471E-9BBD-39187DDAE42A}" xr6:coauthVersionLast="36" xr6:coauthVersionMax="36" xr10:uidLastSave="{00000000-0000-0000-0000-000000000000}"/>
  <bookViews>
    <workbookView xWindow="0" yWindow="0" windowWidth="28800" windowHeight="12225" xr2:uid="{D08A3CEE-258E-42E7-9090-2A1335DAD358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B53" i="1"/>
  <c r="B43" i="1" s="1"/>
  <c r="B77" i="1" s="1"/>
  <c r="G44" i="1"/>
  <c r="G43" i="1" s="1"/>
  <c r="F44" i="1"/>
  <c r="E44" i="1"/>
  <c r="D44" i="1"/>
  <c r="C44" i="1"/>
  <c r="B44" i="1"/>
  <c r="F43" i="1"/>
  <c r="E43" i="1"/>
  <c r="E77" i="1" s="1"/>
  <c r="D43" i="1"/>
  <c r="C43" i="1"/>
  <c r="C77" i="1" s="1"/>
  <c r="G37" i="1"/>
  <c r="F37" i="1"/>
  <c r="E37" i="1"/>
  <c r="D37" i="1"/>
  <c r="D9" i="1" s="1"/>
  <c r="D77" i="1" s="1"/>
  <c r="C37" i="1"/>
  <c r="B37" i="1"/>
  <c r="G27" i="1"/>
  <c r="F27" i="1"/>
  <c r="E27" i="1"/>
  <c r="D27" i="1"/>
  <c r="C27" i="1"/>
  <c r="C9" i="1" s="1"/>
  <c r="B27" i="1"/>
  <c r="G20" i="1"/>
  <c r="G19" i="1" s="1"/>
  <c r="G9" i="1" s="1"/>
  <c r="F19" i="1"/>
  <c r="F9" i="1" s="1"/>
  <c r="E19" i="1"/>
  <c r="D19" i="1"/>
  <c r="C19" i="1"/>
  <c r="B19" i="1"/>
  <c r="B10" i="1"/>
  <c r="B9" i="1" s="1"/>
  <c r="E9" i="1"/>
  <c r="A5" i="1"/>
  <c r="A2" i="1"/>
  <c r="G77" i="1" l="1"/>
  <c r="F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<sst xmlns="http://schemas.openxmlformats.org/spreadsheetml/2006/main" count="79" uniqueCount="47">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</sst>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3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DIF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PARA EL DESARROLLO INTEGRAL DE LA FAMILIA DEL ESTADO DE GUANAJUATO</v>
          </cell>
        </row>
      </sheetData>
      <sheetData sheetId="1"/>
      <sheetData sheetId="2">
        <row r="4">
          <cell r="A4" t="str">
            <v>al 31 de Diciembre de 2023 y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E2A8-B398-4C58-AD85-50C927FAEC5B}">
  <sheetPr>
    <outlinePr summaryBelow="0"/>
  </sheetPr>
  <dimension ref="A1:G78"/>
  <sheetViews>
    <sheetView showGridLines="0" tabSelected="1" zoomScale="55" zoomScaleNormal="55" workbookViewId="0">
      <selection activeCell="D58" sqref="D5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SISTEMA PARA EL DESARROLLO INTEGRAL DE LA FAMILIA DEL ESTADO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al 31 de Diciembre de 2023 y al 31 de Diciembre de 2024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487283121.09999996</v>
      </c>
      <c r="C9" s="23">
        <f t="shared" ref="C9:G9" si="0">SUM(C10,C19,C27,C37)</f>
        <v>108852089.36</v>
      </c>
      <c r="D9" s="23">
        <f t="shared" si="0"/>
        <v>596135210.45999992</v>
      </c>
      <c r="E9" s="23">
        <f t="shared" si="0"/>
        <v>512515537.30999994</v>
      </c>
      <c r="F9" s="23">
        <f t="shared" si="0"/>
        <v>512515537.30999994</v>
      </c>
      <c r="G9" s="23">
        <f t="shared" si="0"/>
        <v>83619673.150000036</v>
      </c>
    </row>
    <row r="10" spans="1:7" ht="15" customHeight="1" x14ac:dyDescent="0.25">
      <c r="A10" s="24" t="s">
        <v>13</v>
      </c>
      <c r="B10" s="25">
        <f>SUM(B11:B18)</f>
        <v>2112541.14</v>
      </c>
      <c r="C10" s="25">
        <v>233015.09</v>
      </c>
      <c r="D10" s="25">
        <v>2345556.23</v>
      </c>
      <c r="E10" s="25">
        <v>1297007.26</v>
      </c>
      <c r="F10" s="25">
        <v>1297007.26</v>
      </c>
      <c r="G10" s="25">
        <v>1048548.97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2112541.14</v>
      </c>
      <c r="C13" s="25">
        <v>233015.09</v>
      </c>
      <c r="D13" s="25">
        <v>2345556.23</v>
      </c>
      <c r="E13" s="25">
        <v>1297007.26</v>
      </c>
      <c r="F13" s="25">
        <v>1297007.26</v>
      </c>
      <c r="G13" s="25">
        <v>1048548.97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485170579.95999998</v>
      </c>
      <c r="C19" s="25">
        <f t="shared" ref="C19:G19" si="1">SUM(C20:C26)</f>
        <v>108619074.27</v>
      </c>
      <c r="D19" s="25">
        <f t="shared" si="1"/>
        <v>593789654.2299999</v>
      </c>
      <c r="E19" s="25">
        <f t="shared" si="1"/>
        <v>511218530.04999995</v>
      </c>
      <c r="F19" s="25">
        <f t="shared" si="1"/>
        <v>511218530.04999995</v>
      </c>
      <c r="G19" s="25">
        <f t="shared" si="1"/>
        <v>82571124.180000037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7">
        <f t="shared" ref="G20" si="2">D20-E20</f>
        <v>0</v>
      </c>
    </row>
    <row r="21" spans="1:7" x14ac:dyDescent="0.25">
      <c r="A21" s="26" t="s">
        <v>24</v>
      </c>
      <c r="B21" s="25">
        <v>59637973</v>
      </c>
      <c r="C21" s="25">
        <v>11907200.52</v>
      </c>
      <c r="D21" s="25">
        <v>71545173.519999996</v>
      </c>
      <c r="E21" s="25">
        <v>59925763.350000001</v>
      </c>
      <c r="F21" s="25">
        <v>59925763.350000001</v>
      </c>
      <c r="G21" s="27">
        <v>11619410.169999994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7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7">
        <v>0</v>
      </c>
    </row>
    <row r="24" spans="1:7" x14ac:dyDescent="0.25">
      <c r="A24" s="26" t="s">
        <v>27</v>
      </c>
      <c r="B24" s="25">
        <v>9000000</v>
      </c>
      <c r="C24" s="25">
        <v>38104.36</v>
      </c>
      <c r="D24" s="25">
        <v>9038104.3599999994</v>
      </c>
      <c r="E24" s="25">
        <v>8771550.7300000004</v>
      </c>
      <c r="F24" s="25">
        <v>8771550.7300000004</v>
      </c>
      <c r="G24" s="27">
        <v>266553.62999999896</v>
      </c>
    </row>
    <row r="25" spans="1:7" x14ac:dyDescent="0.25">
      <c r="A25" s="26" t="s">
        <v>28</v>
      </c>
      <c r="B25" s="25">
        <v>385789921.63</v>
      </c>
      <c r="C25" s="25">
        <v>86535319.299999997</v>
      </c>
      <c r="D25" s="25">
        <v>472325240.93000001</v>
      </c>
      <c r="E25" s="25">
        <v>405600696.27999997</v>
      </c>
      <c r="F25" s="25">
        <v>405600696.27999997</v>
      </c>
      <c r="G25" s="27">
        <v>66724544.650000036</v>
      </c>
    </row>
    <row r="26" spans="1:7" x14ac:dyDescent="0.25">
      <c r="A26" s="26" t="s">
        <v>29</v>
      </c>
      <c r="B26" s="25">
        <v>30742685.329999998</v>
      </c>
      <c r="C26" s="25">
        <v>10138450.09</v>
      </c>
      <c r="D26" s="25">
        <v>40881135.420000002</v>
      </c>
      <c r="E26" s="25">
        <v>36920519.689999998</v>
      </c>
      <c r="F26" s="25">
        <v>36920519.689999998</v>
      </c>
      <c r="G26" s="27">
        <v>3960615.7300000042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25">
      <c r="A28" s="28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9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25">
      <c r="A38" s="28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8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8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8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8"/>
      <c r="B42" s="30"/>
      <c r="C42" s="30"/>
      <c r="D42" s="30"/>
      <c r="E42" s="30"/>
      <c r="F42" s="30"/>
      <c r="G42" s="30"/>
    </row>
    <row r="43" spans="1:7" x14ac:dyDescent="0.25">
      <c r="A43" s="31" t="s">
        <v>45</v>
      </c>
      <c r="B43" s="32">
        <f>SUM(B44,B53,B61,B71)</f>
        <v>780140580</v>
      </c>
      <c r="C43" s="32">
        <f t="shared" ref="C43:G43" si="5">SUM(C44,C53,C61,C71)</f>
        <v>182610752.87</v>
      </c>
      <c r="D43" s="32">
        <f t="shared" si="5"/>
        <v>962751332.87</v>
      </c>
      <c r="E43" s="32">
        <f t="shared" si="5"/>
        <v>738194728.60000002</v>
      </c>
      <c r="F43" s="32">
        <f t="shared" si="5"/>
        <v>738194728.60000002</v>
      </c>
      <c r="G43" s="32">
        <f t="shared" si="5"/>
        <v>224556604.26999998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8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8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8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8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8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8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8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8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780140580</v>
      </c>
      <c r="C53" s="25">
        <v>182610752.87</v>
      </c>
      <c r="D53" s="25">
        <v>962751332.87</v>
      </c>
      <c r="E53" s="25">
        <v>738194728.60000002</v>
      </c>
      <c r="F53" s="25">
        <v>738194728.60000002</v>
      </c>
      <c r="G53" s="25">
        <v>224556604.26999998</v>
      </c>
    </row>
    <row r="54" spans="1:7" x14ac:dyDescent="0.25">
      <c r="A54" s="28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8" t="s">
        <v>24</v>
      </c>
      <c r="B55" s="25">
        <v>2849000</v>
      </c>
      <c r="C55" s="25">
        <v>236101.84</v>
      </c>
      <c r="D55" s="25">
        <v>3085101.84</v>
      </c>
      <c r="E55" s="25">
        <v>2606911.84</v>
      </c>
      <c r="F55" s="25">
        <v>2606911.84</v>
      </c>
      <c r="G55" s="25">
        <v>478190</v>
      </c>
    </row>
    <row r="56" spans="1:7" x14ac:dyDescent="0.25">
      <c r="A56" s="28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3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8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8" t="s">
        <v>28</v>
      </c>
      <c r="B59" s="25">
        <v>777291580</v>
      </c>
      <c r="C59" s="25">
        <v>182374651.03</v>
      </c>
      <c r="D59" s="25">
        <v>959666231.02999997</v>
      </c>
      <c r="E59" s="25">
        <v>735587816.75999999</v>
      </c>
      <c r="F59" s="25">
        <v>735587816.75999999</v>
      </c>
      <c r="G59" s="25">
        <v>224078414.26999998</v>
      </c>
    </row>
    <row r="60" spans="1:7" x14ac:dyDescent="0.25">
      <c r="A60" s="28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7">SUM(C62:C70)</f>
        <v>0</v>
      </c>
      <c r="D61" s="25">
        <f t="shared" si="7"/>
        <v>0</v>
      </c>
      <c r="E61" s="25">
        <f t="shared" si="7"/>
        <v>0</v>
      </c>
      <c r="F61" s="25">
        <f t="shared" si="7"/>
        <v>0</v>
      </c>
      <c r="G61" s="25">
        <f t="shared" si="7"/>
        <v>0</v>
      </c>
    </row>
    <row r="62" spans="1:7" x14ac:dyDescent="0.25">
      <c r="A62" s="28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8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8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8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8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8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8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8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8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29" t="s">
        <v>40</v>
      </c>
      <c r="B71" s="25">
        <f>SUM(B72:B75)</f>
        <v>0</v>
      </c>
      <c r="C71" s="25">
        <f t="shared" ref="C71:G71" si="8">SUM(C72:C75)</f>
        <v>0</v>
      </c>
      <c r="D71" s="25">
        <f t="shared" si="8"/>
        <v>0</v>
      </c>
      <c r="E71" s="25">
        <f t="shared" si="8"/>
        <v>0</v>
      </c>
      <c r="F71" s="25">
        <f t="shared" si="8"/>
        <v>0</v>
      </c>
      <c r="G71" s="25">
        <f t="shared" si="8"/>
        <v>0</v>
      </c>
    </row>
    <row r="72" spans="1:7" x14ac:dyDescent="0.25">
      <c r="A72" s="28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8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8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8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1" t="s">
        <v>46</v>
      </c>
      <c r="B77" s="32">
        <f>B43+B9</f>
        <v>1267423701.0999999</v>
      </c>
      <c r="C77" s="32">
        <f t="shared" ref="C77:G77" si="9">C43+C9</f>
        <v>291462842.23000002</v>
      </c>
      <c r="D77" s="32">
        <f t="shared" si="9"/>
        <v>1558886543.3299999</v>
      </c>
      <c r="E77" s="32">
        <f t="shared" si="9"/>
        <v>1250710265.9099998</v>
      </c>
      <c r="F77" s="32">
        <f t="shared" si="9"/>
        <v>1250710265.9099998</v>
      </c>
      <c r="G77" s="32">
        <f t="shared" si="9"/>
        <v>308176277.42000002</v>
      </c>
    </row>
    <row r="78" spans="1:7" x14ac:dyDescent="0.25">
      <c r="A78" s="36"/>
      <c r="B78" s="37"/>
      <c r="C78" s="37"/>
      <c r="D78" s="37"/>
      <c r="E78" s="37"/>
      <c r="F78" s="37"/>
      <c r="G78" s="37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 xr:uid="{8B763E33-E127-42BD-93BB-046AA564F47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2025-01-29T18:27:29Z</dcterms:created>
  <dcterms:modified xsi:type="dcterms:W3CDTF">2025-01-29T18:27:41Z</dcterms:modified>
</cp:coreProperties>
</file>