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270EFDEA-C26D-4217-B61E-1C2B7CB25AB2}" xr6:coauthVersionLast="36" xr6:coauthVersionMax="36" xr10:uidLastSave="{00000000-0000-0000-0000-000000000000}"/>
  <bookViews>
    <workbookView xWindow="0" yWindow="0" windowWidth="28800" windowHeight="12225" xr2:uid="{01C76DBF-1CCA-47DE-95D6-D29232A10774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E43" i="1" s="1"/>
  <c r="E77" i="1" s="1"/>
  <c r="D61" i="1"/>
  <c r="C61" i="1"/>
  <c r="B61" i="1"/>
  <c r="G53" i="1"/>
  <c r="F53" i="1"/>
  <c r="E53" i="1"/>
  <c r="D53" i="1"/>
  <c r="C53" i="1"/>
  <c r="C43" i="1" s="1"/>
  <c r="C77" i="1" s="1"/>
  <c r="B53" i="1"/>
  <c r="G44" i="1"/>
  <c r="F44" i="1"/>
  <c r="E44" i="1"/>
  <c r="D44" i="1"/>
  <c r="C44" i="1"/>
  <c r="B44" i="1"/>
  <c r="G43" i="1"/>
  <c r="F43" i="1"/>
  <c r="D43" i="1"/>
  <c r="D77" i="1" s="1"/>
  <c r="B43" i="1"/>
  <c r="B77" i="1" s="1"/>
  <c r="G37" i="1"/>
  <c r="F37" i="1"/>
  <c r="E37" i="1"/>
  <c r="D37" i="1"/>
  <c r="C37" i="1"/>
  <c r="B37" i="1"/>
  <c r="G27" i="1"/>
  <c r="F27" i="1"/>
  <c r="E27" i="1"/>
  <c r="D27" i="1"/>
  <c r="C27" i="1"/>
  <c r="B27" i="1"/>
  <c r="G19" i="1"/>
  <c r="F19" i="1"/>
  <c r="E19" i="1"/>
  <c r="D19" i="1"/>
  <c r="C19" i="1"/>
  <c r="B19" i="1"/>
  <c r="G10" i="1"/>
  <c r="G9" i="1" s="1"/>
  <c r="F10" i="1"/>
  <c r="F9" i="1" s="1"/>
  <c r="E10" i="1"/>
  <c r="D10" i="1"/>
  <c r="C10" i="1"/>
  <c r="B10" i="1"/>
  <c r="E9" i="1"/>
  <c r="D9" i="1"/>
  <c r="C9" i="1"/>
  <c r="B9" i="1"/>
  <c r="A5" i="1"/>
  <c r="A2" i="1"/>
  <c r="F77" i="1" l="1"/>
  <c r="G77" i="1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<sst xmlns="http://schemas.openxmlformats.org/spreadsheetml/2006/main" count="80" uniqueCount="48">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</sst>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3" fontId="0" fillId="0" borderId="6" xfId="1" applyNumberFormat="1" applyFont="1" applyFill="1" applyBorder="1" applyAlignment="1" applyProtection="1">
      <alignment vertical="center"/>
      <protection locked="0"/>
    </xf>
    <xf numFmtId="3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/>
    <xf numFmtId="0" fontId="0" fillId="0" borderId="0" xfId="0" applyFont="1"/>
  </cellXfs>
  <cellStyles count="2">
    <cellStyle name="Millares 3" xfId="1" xr:uid="{CBE9D644-E9F5-4593-B0C2-4870754CDE5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0C14-ED2F-4E28-9962-5435EAFE8D6B}">
  <sheetPr>
    <outlinePr summaryBelow="0"/>
  </sheetPr>
  <dimension ref="A1:G79"/>
  <sheetViews>
    <sheetView showGridLines="0" tabSelected="1" zoomScale="75" zoomScaleNormal="75" workbookViewId="0">
      <selection activeCell="F16" sqref="F1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SISTEMA PARA EL DESARROLLO INTEGRAL DE LA FAMILIA DEL ESTADO DE GUANAJUATO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'[2]Formato 3'!A4</f>
        <v>Del 1 de Enero al 31 de Marzo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464506130.97000003</v>
      </c>
      <c r="C9" s="23">
        <f t="shared" ref="C9:G9" si="0">SUM(C10,C19,C27,C37)</f>
        <v>62240099.299999997</v>
      </c>
      <c r="D9" s="23">
        <f t="shared" si="0"/>
        <v>526746230.26999992</v>
      </c>
      <c r="E9" s="23">
        <f t="shared" si="0"/>
        <v>100096749.59</v>
      </c>
      <c r="F9" s="23">
        <f t="shared" si="0"/>
        <v>100096749.59</v>
      </c>
      <c r="G9" s="23">
        <f t="shared" si="0"/>
        <v>426649480.68000001</v>
      </c>
    </row>
    <row r="10" spans="1:7" ht="15" customHeight="1" x14ac:dyDescent="0.25">
      <c r="A10" s="24" t="s">
        <v>13</v>
      </c>
      <c r="B10" s="25">
        <f>SUM(B11:B18)</f>
        <v>2173234.9900000002</v>
      </c>
      <c r="C10" s="25">
        <f t="shared" ref="C10:G10" si="1">SUM(C11:C18)</f>
        <v>70502</v>
      </c>
      <c r="D10" s="25">
        <f t="shared" si="1"/>
        <v>2243736.9900000002</v>
      </c>
      <c r="E10" s="25">
        <f t="shared" si="1"/>
        <v>244720.62</v>
      </c>
      <c r="F10" s="25">
        <f t="shared" si="1"/>
        <v>244720.62</v>
      </c>
      <c r="G10" s="25">
        <f t="shared" si="1"/>
        <v>1999016.37</v>
      </c>
    </row>
    <row r="11" spans="1:7" x14ac:dyDescent="0.25">
      <c r="A11" s="26" t="s">
        <v>14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15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16</v>
      </c>
      <c r="B13" s="28">
        <v>2173234.9900000002</v>
      </c>
      <c r="C13" s="28">
        <v>70502</v>
      </c>
      <c r="D13" s="27">
        <v>2243736.9900000002</v>
      </c>
      <c r="E13" s="28">
        <v>244720.62</v>
      </c>
      <c r="F13" s="28">
        <v>244720.62</v>
      </c>
      <c r="G13" s="27">
        <v>1999016.37</v>
      </c>
    </row>
    <row r="14" spans="1:7" x14ac:dyDescent="0.25">
      <c r="A14" s="26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18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6" t="s">
        <v>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6" t="s">
        <v>20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6" t="s">
        <v>21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24" t="s">
        <v>22</v>
      </c>
      <c r="B19" s="25">
        <f>SUM(B20:B26)</f>
        <v>462332895.98000002</v>
      </c>
      <c r="C19" s="25">
        <f t="shared" ref="C19:G19" si="2">SUM(C20:C26)</f>
        <v>62169597.299999997</v>
      </c>
      <c r="D19" s="25">
        <f t="shared" si="2"/>
        <v>524502493.27999991</v>
      </c>
      <c r="E19" s="25">
        <f t="shared" si="2"/>
        <v>99852028.969999999</v>
      </c>
      <c r="F19" s="25">
        <f t="shared" si="2"/>
        <v>99852028.969999999</v>
      </c>
      <c r="G19" s="25">
        <f t="shared" si="2"/>
        <v>424650464.31</v>
      </c>
    </row>
    <row r="20" spans="1:7" x14ac:dyDescent="0.25">
      <c r="A20" s="26" t="s">
        <v>23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6" t="s">
        <v>24</v>
      </c>
      <c r="B21" s="28">
        <v>37452847.600000001</v>
      </c>
      <c r="C21" s="28">
        <v>1456431.3</v>
      </c>
      <c r="D21" s="27">
        <v>38909278.899999999</v>
      </c>
      <c r="E21" s="28">
        <v>7122339.9699999997</v>
      </c>
      <c r="F21" s="28">
        <v>7122339.9699999997</v>
      </c>
      <c r="G21" s="27">
        <v>31786938.93</v>
      </c>
    </row>
    <row r="22" spans="1:7" x14ac:dyDescent="0.25">
      <c r="A22" s="26" t="s">
        <v>25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26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27</v>
      </c>
      <c r="B24" s="28">
        <v>6000000</v>
      </c>
      <c r="C24" s="28">
        <v>104188</v>
      </c>
      <c r="D24" s="27">
        <v>6104188</v>
      </c>
      <c r="E24" s="28">
        <v>725902.5</v>
      </c>
      <c r="F24" s="28">
        <v>725902.5</v>
      </c>
      <c r="G24" s="27">
        <v>5378285.5</v>
      </c>
    </row>
    <row r="25" spans="1:7" x14ac:dyDescent="0.25">
      <c r="A25" s="26" t="s">
        <v>28</v>
      </c>
      <c r="B25" s="28">
        <v>387135548.08999997</v>
      </c>
      <c r="C25" s="28">
        <v>54443008.700000003</v>
      </c>
      <c r="D25" s="27">
        <v>441578556.78999996</v>
      </c>
      <c r="E25" s="28">
        <v>84984572.280000001</v>
      </c>
      <c r="F25" s="28">
        <v>84984572.280000001</v>
      </c>
      <c r="G25" s="27">
        <v>356593984.50999999</v>
      </c>
    </row>
    <row r="26" spans="1:7" x14ac:dyDescent="0.25">
      <c r="A26" s="26" t="s">
        <v>29</v>
      </c>
      <c r="B26" s="28">
        <v>31744500.289999999</v>
      </c>
      <c r="C26" s="28">
        <v>6165969.2999999998</v>
      </c>
      <c r="D26" s="27">
        <v>37910469.589999996</v>
      </c>
      <c r="E26" s="28">
        <v>7019214.2199999997</v>
      </c>
      <c r="F26" s="28">
        <v>7019214.2199999997</v>
      </c>
      <c r="G26" s="27">
        <v>30891255.369999997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9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30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9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9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9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9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9"/>
      <c r="B42" s="31"/>
      <c r="C42" s="31"/>
      <c r="D42" s="31"/>
      <c r="E42" s="31"/>
      <c r="F42" s="31"/>
      <c r="G42" s="31"/>
    </row>
    <row r="43" spans="1:7" x14ac:dyDescent="0.25">
      <c r="A43" s="32" t="s">
        <v>45</v>
      </c>
      <c r="B43" s="33">
        <f>SUM(B44,B53,B61,B71)</f>
        <v>792174638</v>
      </c>
      <c r="C43" s="33">
        <f t="shared" ref="C43:G43" si="5">SUM(C44,C53,C61,C71)</f>
        <v>260293466.03</v>
      </c>
      <c r="D43" s="33">
        <f t="shared" si="5"/>
        <v>1052468104.03</v>
      </c>
      <c r="E43" s="33">
        <f t="shared" si="5"/>
        <v>245588262.65000001</v>
      </c>
      <c r="F43" s="33">
        <f t="shared" si="5"/>
        <v>245588262.65000001</v>
      </c>
      <c r="G43" s="33">
        <f t="shared" si="5"/>
        <v>806879841.38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9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9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9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9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9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9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9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9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792174638</v>
      </c>
      <c r="C53" s="25">
        <f t="shared" ref="C53:G53" si="7">SUM(C54:C60)</f>
        <v>260293466.03</v>
      </c>
      <c r="D53" s="25">
        <f t="shared" si="7"/>
        <v>1052468104.03</v>
      </c>
      <c r="E53" s="25">
        <f t="shared" si="7"/>
        <v>245588262.65000001</v>
      </c>
      <c r="F53" s="25">
        <f t="shared" si="7"/>
        <v>245588262.65000001</v>
      </c>
      <c r="G53" s="25">
        <f t="shared" si="7"/>
        <v>806879841.38</v>
      </c>
    </row>
    <row r="54" spans="1:7" x14ac:dyDescent="0.25">
      <c r="A54" s="29" t="s">
        <v>23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x14ac:dyDescent="0.25">
      <c r="A55" s="29" t="s">
        <v>24</v>
      </c>
      <c r="B55" s="28">
        <v>2918300</v>
      </c>
      <c r="C55" s="28">
        <v>12132085</v>
      </c>
      <c r="D55" s="27">
        <v>15050385</v>
      </c>
      <c r="E55" s="28">
        <v>128151</v>
      </c>
      <c r="F55" s="28">
        <v>128151</v>
      </c>
      <c r="G55" s="27">
        <v>14922234</v>
      </c>
    </row>
    <row r="56" spans="1:7" x14ac:dyDescent="0.25">
      <c r="A56" s="29" t="s">
        <v>25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x14ac:dyDescent="0.25">
      <c r="A57" s="34" t="s">
        <v>26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x14ac:dyDescent="0.25">
      <c r="A58" s="29" t="s">
        <v>27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</row>
    <row r="59" spans="1:7" x14ac:dyDescent="0.25">
      <c r="A59" s="29" t="s">
        <v>28</v>
      </c>
      <c r="B59" s="28">
        <v>789256338</v>
      </c>
      <c r="C59" s="28">
        <v>248161381.03</v>
      </c>
      <c r="D59" s="27">
        <v>1037417719.03</v>
      </c>
      <c r="E59" s="28">
        <v>245460111.65000001</v>
      </c>
      <c r="F59" s="28">
        <v>245460111.65000001</v>
      </c>
      <c r="G59" s="27">
        <v>791957607.38</v>
      </c>
    </row>
    <row r="60" spans="1:7" x14ac:dyDescent="0.25">
      <c r="A60" s="29" t="s">
        <v>29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9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9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9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9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9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9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9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9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9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30" t="s">
        <v>40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9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9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9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9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2" t="s">
        <v>46</v>
      </c>
      <c r="B77" s="33">
        <f>B43+B9</f>
        <v>1256680768.97</v>
      </c>
      <c r="C77" s="33">
        <f t="shared" ref="C77:G77" si="10">C43+C9</f>
        <v>322533565.32999998</v>
      </c>
      <c r="D77" s="33">
        <f t="shared" si="10"/>
        <v>1579214334.3</v>
      </c>
      <c r="E77" s="33">
        <f t="shared" si="10"/>
        <v>345685012.24000001</v>
      </c>
      <c r="F77" s="33">
        <f t="shared" si="10"/>
        <v>345685012.24000001</v>
      </c>
      <c r="G77" s="33">
        <f t="shared" si="10"/>
        <v>1233529322.0599999</v>
      </c>
    </row>
    <row r="78" spans="1:7" x14ac:dyDescent="0.25">
      <c r="A78" s="37"/>
      <c r="B78" s="38"/>
      <c r="C78" s="38"/>
      <c r="D78" s="38"/>
      <c r="E78" s="38"/>
      <c r="F78" s="38"/>
      <c r="G78" s="38"/>
    </row>
    <row r="79" spans="1:7" x14ac:dyDescent="0.25">
      <c r="A79" s="39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B76:G77 C9:G18 C28:G36 C43:G52 C20:G26 C62:G70 C54:G60" xr:uid="{572482E9-77FA-4D97-ADB1-DA1ABBFCBCC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2025-04-25T21:24:48Z</dcterms:created>
  <dcterms:modified xsi:type="dcterms:W3CDTF">2025-04-25T21:25:25Z</dcterms:modified>
</cp:coreProperties>
</file>