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URRIETAG\Desktop\ESTADOS FINANACIEROS 4TO TRIMESTRE 2024\INFORMACIÓN CONTABL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F12" i="2"/>
  <c r="D3" i="2"/>
  <c r="C3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<sst xmlns="http://schemas.openxmlformats.org/spreadsheetml/2006/main" count="27" uniqueCount="27">
  <si>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</si>
  <si>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</si>
  <si>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</si>
  <si>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</si>
  <si>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</si>
  <si>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</si>
  <si>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</si>
  <si>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</si>
  <si>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</si>
  <si>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</si>
  <si>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</si>
  <si>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</si>
  <si>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</si>
  <si>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</si>
  <si>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</si>
  <si>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</si>
  <si>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</si>
  <si>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</si>
  <si>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</si>
  <si>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</si>
  <si>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</si>
  <si>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</si>
  <si>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</si>
  <si>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</si>
  <si>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</si>
  <si>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</si>
  <si>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DEL ESTADO DE GUANAJUATO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</si>
</sst>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B4" sqref="B4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651421830.19999993</v>
      </c>
      <c r="C3" s="8">
        <f t="shared" ref="C3:F3" si="0">C4+C12</f>
        <v>4109722706.5900002</v>
      </c>
      <c r="D3" s="8">
        <f t="shared" si="0"/>
        <v>4118263786.8000002</v>
      </c>
      <c r="E3" s="8">
        <f t="shared" si="0"/>
        <v>642880749.99000001</v>
      </c>
      <c r="F3" s="8">
        <f t="shared" si="0"/>
        <v>-8541080.2099998761</v>
      </c>
    </row>
    <row r="4" spans="1:6" x14ac:dyDescent="0.2">
      <c r="A4" s="5" t="s">
        <v>4</v>
      </c>
      <c r="B4" s="8">
        <f>SUM(B5:B11)</f>
        <v>489393449.94999993</v>
      </c>
      <c r="C4" s="8">
        <f>SUM(C5:C11)</f>
        <v>3723934984.25</v>
      </c>
      <c r="D4" s="8">
        <f>SUM(D5:D11)</f>
        <v>3727788472.71</v>
      </c>
      <c r="E4" s="8">
        <f>SUM(E5:E11)</f>
        <v>485539961.49000013</v>
      </c>
      <c r="F4" s="8">
        <f>SUM(F5:F11)</f>
        <v>-3853488.4599998314</v>
      </c>
    </row>
    <row r="5" spans="1:6" x14ac:dyDescent="0.2">
      <c r="A5" s="6" t="s">
        <v>5</v>
      </c>
      <c r="B5" s="9">
        <v>440178520.95999998</v>
      </c>
      <c r="C5" s="9">
        <v>1992950230.4000001</v>
      </c>
      <c r="D5" s="9">
        <v>1956037068.3499999</v>
      </c>
      <c r="E5" s="9">
        <f>B5+C5-D5</f>
        <v>477091683.01000023</v>
      </c>
      <c r="F5" s="9">
        <f t="shared" ref="F5:F11" si="1">E5-B5</f>
        <v>36913162.05000025</v>
      </c>
    </row>
    <row r="6" spans="1:6" x14ac:dyDescent="0.2">
      <c r="A6" s="6" t="s">
        <v>6</v>
      </c>
      <c r="B6" s="9">
        <v>27738542.449999999</v>
      </c>
      <c r="C6" s="9">
        <v>1588190962.0999999</v>
      </c>
      <c r="D6" s="9">
        <v>1627193462.23</v>
      </c>
      <c r="E6" s="9">
        <f t="shared" ref="E6:E11" si="2">B6+C6-D6</f>
        <v>-11263957.680000067</v>
      </c>
      <c r="F6" s="9">
        <f t="shared" si="1"/>
        <v>-39002500.13000007</v>
      </c>
    </row>
    <row r="7" spans="1:6" x14ac:dyDescent="0.2">
      <c r="A7" s="6" t="s">
        <v>7</v>
      </c>
      <c r="B7" s="9">
        <v>3978800.5</v>
      </c>
      <c r="C7" s="9">
        <v>1238656.78</v>
      </c>
      <c r="D7" s="9">
        <v>460736.33</v>
      </c>
      <c r="E7" s="9">
        <f t="shared" si="2"/>
        <v>4756720.95</v>
      </c>
      <c r="F7" s="9">
        <f t="shared" si="1"/>
        <v>777920.45000000019</v>
      </c>
    </row>
    <row r="8" spans="1:6" x14ac:dyDescent="0.2">
      <c r="A8" s="6" t="s">
        <v>1</v>
      </c>
      <c r="B8" s="9">
        <v>8148618.2800000003</v>
      </c>
      <c r="C8" s="9">
        <v>141539582.97</v>
      </c>
      <c r="D8" s="9">
        <v>144081653.80000001</v>
      </c>
      <c r="E8" s="9">
        <f t="shared" si="2"/>
        <v>5606547.4499999881</v>
      </c>
      <c r="F8" s="9">
        <f t="shared" si="1"/>
        <v>-2542070.8300000122</v>
      </c>
    </row>
    <row r="9" spans="1:6" x14ac:dyDescent="0.2">
      <c r="A9" s="6" t="s">
        <v>2</v>
      </c>
      <c r="B9" s="9">
        <v>9319893.7599999998</v>
      </c>
      <c r="C9" s="9">
        <v>15552</v>
      </c>
      <c r="D9" s="9">
        <v>15552</v>
      </c>
      <c r="E9" s="9">
        <f t="shared" si="2"/>
        <v>9319893.7599999998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29074</v>
      </c>
      <c r="C11" s="9">
        <v>0</v>
      </c>
      <c r="D11" s="9">
        <v>0</v>
      </c>
      <c r="E11" s="9">
        <f t="shared" si="2"/>
        <v>29074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162028380.25</v>
      </c>
      <c r="C12" s="8">
        <f>SUM(C13:C21)</f>
        <v>385787722.33999997</v>
      </c>
      <c r="D12" s="8">
        <f>SUM(D13:D21)</f>
        <v>390475314.08999997</v>
      </c>
      <c r="E12" s="8">
        <f>SUM(E13:E21)</f>
        <v>157340788.49999994</v>
      </c>
      <c r="F12" s="8">
        <f>SUM(F13:F21)</f>
        <v>-4687591.7500000447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94453529.010000005</v>
      </c>
      <c r="C15" s="10">
        <v>380372359.58999997</v>
      </c>
      <c r="D15" s="10">
        <v>379776069.38999999</v>
      </c>
      <c r="E15" s="10">
        <f t="shared" si="4"/>
        <v>95049819.209999979</v>
      </c>
      <c r="F15" s="10">
        <f t="shared" si="3"/>
        <v>596290.19999997318</v>
      </c>
    </row>
    <row r="16" spans="1:6" x14ac:dyDescent="0.2">
      <c r="A16" s="6" t="s">
        <v>14</v>
      </c>
      <c r="B16" s="9">
        <v>214400807.03999999</v>
      </c>
      <c r="C16" s="9">
        <v>5415362.75</v>
      </c>
      <c r="D16" s="9">
        <v>2710468.27</v>
      </c>
      <c r="E16" s="9">
        <f t="shared" si="4"/>
        <v>217105701.51999998</v>
      </c>
      <c r="F16" s="9">
        <f t="shared" si="3"/>
        <v>2704894.4799999893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-146825955.80000001</v>
      </c>
      <c r="C18" s="9">
        <v>0</v>
      </c>
      <c r="D18" s="9">
        <v>7988776.4299999997</v>
      </c>
      <c r="E18" s="9">
        <f t="shared" si="4"/>
        <v>-154814732.23000002</v>
      </c>
      <c r="F18" s="9">
        <f t="shared" si="3"/>
        <v>-7988776.4300000072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VMURRIETAG</cp:lastModifiedBy>
  <cp:lastPrinted>2018-03-08T18:40:55Z</cp:lastPrinted>
  <dcterms:created xsi:type="dcterms:W3CDTF">2014-02-09T04:04:15Z</dcterms:created>
  <dcterms:modified xsi:type="dcterms:W3CDTF">2025-01-22T17:43:09Z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