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Estados Financieron 1er trimestre 2025\INFORMACION CONTABLE\"/>
    </mc:Choice>
  </mc:AlternateContent>
  <xr:revisionPtr revIDLastSave="0" documentId="13_ncr:1_{E107EDBF-86C6-4AD2-960B-8A94328673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FE" sheetId="1" r:id="rId1"/>
  </sheets>
  <externalReferences>
    <externalReference r:id="rId2"/>
  </externalReferences>
  <definedNames>
    <definedName name="_xlnm._FilterDatabase" localSheetId="0" hidden="1">EFE!$A$2:$C$65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1" i="1"/>
  <c r="C59" i="1"/>
  <c r="C54" i="1"/>
  <c r="C45" i="1"/>
  <c r="C41" i="1"/>
  <c r="C33" i="1"/>
  <c r="C16" i="1"/>
  <c r="C4" i="1"/>
  <c r="B65" i="1" l="1"/>
  <c r="C55" i="1" l="1"/>
  <c r="B54" i="1"/>
  <c r="C49" i="1"/>
  <c r="C48" i="1" s="1"/>
  <c r="B49" i="1"/>
  <c r="B48" i="1"/>
  <c r="B41" i="1"/>
  <c r="C36" i="1"/>
  <c r="B36" i="1"/>
  <c r="B16" i="1"/>
  <c r="B4" i="1"/>
  <c r="B45" i="1" l="1"/>
  <c r="B59" i="1"/>
  <c r="B33" i="1"/>
  <c r="B61" i="1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<sst xmlns="http://schemas.openxmlformats.org/spreadsheetml/2006/main" count="58" uniqueCount="50">
  <si>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</si>
  <si>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</si>
  <si>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</si>
  <si>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</si>
  <si>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</si>
  <si>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</si>
  <si>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</si>
  <si>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</si>
  <si>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</si>
  <si>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</si>
  <si>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</si>
  <si>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</si>
  <si>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</si>
  <si>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</si>
  <si>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</si>
  <si>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</si>
  <si>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</si>
  <si>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</si>
  <si>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</si>
  <si>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</si>
  <si>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</si>
  <si>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</si>
  <si>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</si>
  <si>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</si>
  <si>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</si>
  <si>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</si>
  <si>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</si>
  <si>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</si>
  <si>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</si>
  <si>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</si>
  <si>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</si>
  <si>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</si>
  <si>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</si>
  <si>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</si>
  <si>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</si>
  <si>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</si>
  <si>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</si>
  <si>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</si>
  <si>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</si>
  <si>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</si>
  <si>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</si>
  <si>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</si>
  <si>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</si>
  <si>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</si>
  <si>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</si>
  <si>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</si>
  <si>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</si>
  <si>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</si>
  <si>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</si>
  <si>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ESTADO DE GUANAJUATO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</si>
</sst>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horizontal="left" vertical="top" wrapText="1" indent="3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4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 indent="2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  <xf numFmtId="0" fontId="3" fillId="0" borderId="4" xfId="1" applyFont="1" applyFill="1" applyBorder="1" applyAlignment="1" applyProtection="1">
      <alignment horizontal="center" vertical="top" wrapText="1"/>
      <protection locked="0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4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horizontal="center" vertical="top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showGridLines="0" tabSelected="1" topLeftCell="A22" zoomScaleNormal="100" workbookViewId="0">
      <selection activeCell="A68" sqref="A68:C68"/>
    </sheetView>
  </sheetViews>
  <sheetFormatPr baseColWidth="10" defaultColWidth="11.42578125" defaultRowHeight="11.25" x14ac:dyDescent="0.2"/>
  <cols>
    <col min="1" max="1" width="77.85546875" style="1" customWidth="1"/>
    <col min="2" max="3" width="22.140625" style="1" customWidth="1"/>
    <col min="4" max="16384" width="11.42578125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1</v>
      </c>
      <c r="B3" s="13"/>
      <c r="C3" s="13"/>
    </row>
    <row r="4" spans="1:3" ht="11.25" customHeight="1" x14ac:dyDescent="0.2">
      <c r="A4" s="10" t="s">
        <v>2</v>
      </c>
      <c r="B4" s="14">
        <f>SUM(B5:B14)</f>
        <v>314484405.04000002</v>
      </c>
      <c r="C4" s="14">
        <f>SUM(C5:C14)</f>
        <v>1311792610.3899999</v>
      </c>
    </row>
    <row r="5" spans="1:3" ht="11.25" customHeight="1" x14ac:dyDescent="0.2">
      <c r="A5" s="5" t="s">
        <v>3</v>
      </c>
      <c r="B5" s="15">
        <v>0</v>
      </c>
      <c r="C5" s="15">
        <v>0</v>
      </c>
    </row>
    <row r="6" spans="1:3" ht="11.25" customHeight="1" x14ac:dyDescent="0.2">
      <c r="A6" s="5" t="s">
        <v>4</v>
      </c>
      <c r="B6" s="15">
        <v>0</v>
      </c>
      <c r="C6" s="15">
        <v>0</v>
      </c>
    </row>
    <row r="7" spans="1:3" ht="11.25" customHeight="1" x14ac:dyDescent="0.2">
      <c r="A7" s="5" t="s">
        <v>5</v>
      </c>
      <c r="B7" s="15">
        <v>0</v>
      </c>
      <c r="C7" s="15">
        <v>0</v>
      </c>
    </row>
    <row r="8" spans="1:3" ht="11.25" customHeight="1" x14ac:dyDescent="0.2">
      <c r="A8" s="5" t="s">
        <v>6</v>
      </c>
      <c r="B8" s="15">
        <v>0</v>
      </c>
      <c r="C8" s="15">
        <v>0</v>
      </c>
    </row>
    <row r="9" spans="1:3" ht="11.25" customHeight="1" x14ac:dyDescent="0.2">
      <c r="A9" s="5" t="s">
        <v>7</v>
      </c>
      <c r="B9" s="15">
        <v>0</v>
      </c>
      <c r="C9" s="15">
        <v>0</v>
      </c>
    </row>
    <row r="10" spans="1:3" ht="11.25" customHeight="1" x14ac:dyDescent="0.2">
      <c r="A10" s="5" t="s">
        <v>8</v>
      </c>
      <c r="B10" s="15">
        <v>0</v>
      </c>
      <c r="C10" s="15">
        <v>0</v>
      </c>
    </row>
    <row r="11" spans="1:3" ht="11.25" customHeight="1" x14ac:dyDescent="0.2">
      <c r="A11" s="5" t="s">
        <v>9</v>
      </c>
      <c r="B11" s="15">
        <v>48231283.630000003</v>
      </c>
      <c r="C11" s="15">
        <v>205131827.19</v>
      </c>
    </row>
    <row r="12" spans="1:3" ht="22.5" x14ac:dyDescent="0.2">
      <c r="A12" s="5" t="s">
        <v>10</v>
      </c>
      <c r="B12" s="15">
        <v>207289229.71000001</v>
      </c>
      <c r="C12" s="15">
        <v>801730135.88999999</v>
      </c>
    </row>
    <row r="13" spans="1:3" ht="11.25" customHeight="1" x14ac:dyDescent="0.2">
      <c r="A13" s="5" t="s">
        <v>11</v>
      </c>
      <c r="B13" s="15">
        <v>58963891.700000003</v>
      </c>
      <c r="C13" s="15">
        <v>304930647.31</v>
      </c>
    </row>
    <row r="14" spans="1:3" ht="11.25" customHeight="1" x14ac:dyDescent="0.2">
      <c r="A14" s="5" t="s">
        <v>12</v>
      </c>
      <c r="B14" s="15">
        <v>0</v>
      </c>
      <c r="C14" s="15">
        <v>0</v>
      </c>
    </row>
    <row r="15" spans="1:3" ht="11.25" customHeight="1" x14ac:dyDescent="0.2">
      <c r="A15" s="6"/>
      <c r="B15" s="16"/>
      <c r="C15" s="16"/>
    </row>
    <row r="16" spans="1:3" ht="11.25" customHeight="1" x14ac:dyDescent="0.2">
      <c r="A16" s="10" t="s">
        <v>13</v>
      </c>
      <c r="B16" s="19">
        <f>SUM(B17:B32)</f>
        <v>343008944.17000002</v>
      </c>
      <c r="C16" s="19">
        <f>SUM(C17:C32)</f>
        <v>1247409081.23</v>
      </c>
    </row>
    <row r="17" spans="1:3" ht="11.25" customHeight="1" x14ac:dyDescent="0.2">
      <c r="A17" s="5" t="s">
        <v>14</v>
      </c>
      <c r="B17" s="15">
        <v>43540822.689999998</v>
      </c>
      <c r="C17" s="15">
        <v>189943116.63999999</v>
      </c>
    </row>
    <row r="18" spans="1:3" ht="11.25" customHeight="1" x14ac:dyDescent="0.2">
      <c r="A18" s="5" t="s">
        <v>15</v>
      </c>
      <c r="B18" s="15">
        <v>262408186.16</v>
      </c>
      <c r="C18" s="15">
        <v>769977687.83000004</v>
      </c>
    </row>
    <row r="19" spans="1:3" ht="11.25" customHeight="1" x14ac:dyDescent="0.2">
      <c r="A19" s="5" t="s">
        <v>16</v>
      </c>
      <c r="B19" s="15">
        <v>10008284.949999999</v>
      </c>
      <c r="C19" s="15">
        <v>64928709.189999998</v>
      </c>
    </row>
    <row r="20" spans="1:3" ht="11.25" customHeight="1" x14ac:dyDescent="0.2">
      <c r="A20" s="5" t="s">
        <v>17</v>
      </c>
      <c r="B20" s="15">
        <v>0</v>
      </c>
      <c r="C20" s="15">
        <v>0</v>
      </c>
    </row>
    <row r="21" spans="1:3" ht="11.25" customHeight="1" x14ac:dyDescent="0.2">
      <c r="A21" s="5" t="s">
        <v>46</v>
      </c>
      <c r="B21" s="15">
        <v>0</v>
      </c>
      <c r="C21" s="15">
        <v>17435521.350000001</v>
      </c>
    </row>
    <row r="22" spans="1:3" ht="11.25" customHeight="1" x14ac:dyDescent="0.2">
      <c r="A22" s="5" t="s">
        <v>18</v>
      </c>
      <c r="B22" s="15">
        <v>0</v>
      </c>
      <c r="C22" s="15">
        <v>0</v>
      </c>
    </row>
    <row r="23" spans="1:3" ht="11.25" customHeight="1" x14ac:dyDescent="0.2">
      <c r="A23" s="5" t="s">
        <v>19</v>
      </c>
      <c r="B23" s="15">
        <v>25197252.199999999</v>
      </c>
      <c r="C23" s="15">
        <v>197703962.47999999</v>
      </c>
    </row>
    <row r="24" spans="1:3" ht="11.25" customHeight="1" x14ac:dyDescent="0.2">
      <c r="A24" s="5" t="s">
        <v>20</v>
      </c>
      <c r="B24" s="15">
        <v>1854398.17</v>
      </c>
      <c r="C24" s="15">
        <v>7420083.7400000002</v>
      </c>
    </row>
    <row r="25" spans="1:3" ht="11.25" customHeight="1" x14ac:dyDescent="0.2">
      <c r="A25" s="5" t="s">
        <v>21</v>
      </c>
      <c r="B25" s="15">
        <v>0</v>
      </c>
      <c r="C25" s="15">
        <v>0</v>
      </c>
    </row>
    <row r="26" spans="1:3" ht="11.25" customHeight="1" x14ac:dyDescent="0.2">
      <c r="A26" s="5" t="s">
        <v>22</v>
      </c>
      <c r="B26" s="15">
        <v>0</v>
      </c>
      <c r="C26" s="15">
        <v>0</v>
      </c>
    </row>
    <row r="27" spans="1:3" ht="11.25" customHeight="1" x14ac:dyDescent="0.2">
      <c r="A27" s="5" t="s">
        <v>23</v>
      </c>
      <c r="B27" s="15">
        <v>0</v>
      </c>
      <c r="C27" s="15">
        <v>0</v>
      </c>
    </row>
    <row r="28" spans="1:3" ht="11.25" customHeight="1" x14ac:dyDescent="0.2">
      <c r="A28" s="5" t="s">
        <v>24</v>
      </c>
      <c r="B28" s="15">
        <v>0</v>
      </c>
      <c r="C28" s="15">
        <v>0</v>
      </c>
    </row>
    <row r="29" spans="1:3" ht="11.25" customHeight="1" x14ac:dyDescent="0.2">
      <c r="A29" s="5" t="s">
        <v>25</v>
      </c>
      <c r="B29" s="15">
        <v>0</v>
      </c>
      <c r="C29" s="15">
        <v>0</v>
      </c>
    </row>
    <row r="30" spans="1:3" ht="11.25" customHeight="1" x14ac:dyDescent="0.2">
      <c r="A30" s="5" t="s">
        <v>26</v>
      </c>
      <c r="B30" s="15">
        <v>0</v>
      </c>
      <c r="C30" s="15">
        <v>0</v>
      </c>
    </row>
    <row r="31" spans="1:3" ht="11.25" customHeight="1" x14ac:dyDescent="0.2">
      <c r="A31" s="5" t="s">
        <v>27</v>
      </c>
      <c r="B31" s="15">
        <v>0</v>
      </c>
      <c r="C31" s="15">
        <v>0</v>
      </c>
    </row>
    <row r="32" spans="1:3" ht="11.25" customHeight="1" x14ac:dyDescent="0.2">
      <c r="A32" s="5" t="s">
        <v>28</v>
      </c>
      <c r="B32" s="15">
        <v>0</v>
      </c>
      <c r="C32" s="15">
        <v>0</v>
      </c>
    </row>
    <row r="33" spans="1:3" ht="11.25" customHeight="1" x14ac:dyDescent="0.2">
      <c r="A33" s="4" t="s">
        <v>29</v>
      </c>
      <c r="B33" s="14">
        <f>B4-B16</f>
        <v>-28524539.129999995</v>
      </c>
      <c r="C33" s="14">
        <f>C4-C16</f>
        <v>64383529.159999847</v>
      </c>
    </row>
    <row r="34" spans="1:3" ht="11.25" customHeight="1" x14ac:dyDescent="0.2">
      <c r="A34" s="7"/>
      <c r="B34" s="16"/>
      <c r="C34" s="16"/>
    </row>
    <row r="35" spans="1:3" ht="11.25" customHeight="1" x14ac:dyDescent="0.2">
      <c r="A35" s="4" t="s">
        <v>47</v>
      </c>
      <c r="B35" s="16"/>
      <c r="C35" s="16"/>
    </row>
    <row r="36" spans="1:3" ht="11.25" customHeight="1" x14ac:dyDescent="0.2">
      <c r="A36" s="10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5" t="s">
        <v>30</v>
      </c>
      <c r="B37" s="15">
        <v>0</v>
      </c>
      <c r="C37" s="15">
        <v>0</v>
      </c>
    </row>
    <row r="38" spans="1:3" ht="11.25" customHeight="1" x14ac:dyDescent="0.2">
      <c r="A38" s="5" t="s">
        <v>31</v>
      </c>
      <c r="B38" s="15">
        <v>0</v>
      </c>
      <c r="C38" s="15">
        <v>0</v>
      </c>
    </row>
    <row r="39" spans="1:3" ht="11.25" customHeight="1" x14ac:dyDescent="0.2">
      <c r="A39" s="5" t="s">
        <v>32</v>
      </c>
      <c r="B39" s="15">
        <v>0</v>
      </c>
      <c r="C39" s="15">
        <v>0</v>
      </c>
    </row>
    <row r="40" spans="1:3" ht="11.25" customHeight="1" x14ac:dyDescent="0.2">
      <c r="A40" s="6"/>
      <c r="B40" s="16"/>
      <c r="C40" s="16"/>
    </row>
    <row r="41" spans="1:3" ht="11.25" customHeight="1" x14ac:dyDescent="0.2">
      <c r="A41" s="10" t="s">
        <v>13</v>
      </c>
      <c r="B41" s="14">
        <f>SUM(B42:B44)</f>
        <v>2676068.0700000003</v>
      </c>
      <c r="C41" s="14">
        <f>SUM(C42:C44)</f>
        <v>3301184.6799999997</v>
      </c>
    </row>
    <row r="42" spans="1:3" ht="11.25" customHeight="1" x14ac:dyDescent="0.2">
      <c r="A42" s="5" t="s">
        <v>30</v>
      </c>
      <c r="B42" s="15">
        <v>191936.08</v>
      </c>
      <c r="C42" s="15">
        <v>596290.19999999995</v>
      </c>
    </row>
    <row r="43" spans="1:3" ht="11.25" customHeight="1" x14ac:dyDescent="0.2">
      <c r="A43" s="5" t="s">
        <v>31</v>
      </c>
      <c r="B43" s="15">
        <v>2484131.9900000002</v>
      </c>
      <c r="C43" s="15">
        <v>2704894.48</v>
      </c>
    </row>
    <row r="44" spans="1:3" ht="11.25" customHeight="1" x14ac:dyDescent="0.2">
      <c r="A44" s="5" t="s">
        <v>33</v>
      </c>
      <c r="B44" s="15">
        <v>0</v>
      </c>
      <c r="C44" s="15">
        <v>0</v>
      </c>
    </row>
    <row r="45" spans="1:3" ht="11.25" customHeight="1" x14ac:dyDescent="0.2">
      <c r="A45" s="4" t="s">
        <v>34</v>
      </c>
      <c r="B45" s="14">
        <f>B36-B41</f>
        <v>-2676068.0700000003</v>
      </c>
      <c r="C45" s="14">
        <f>C36-C41</f>
        <v>-3301184.6799999997</v>
      </c>
    </row>
    <row r="46" spans="1:3" ht="11.25" customHeight="1" x14ac:dyDescent="0.2">
      <c r="A46" s="7"/>
      <c r="B46" s="16"/>
      <c r="C46" s="16"/>
    </row>
    <row r="47" spans="1:3" ht="11.25" customHeight="1" x14ac:dyDescent="0.2">
      <c r="A47" s="4" t="s">
        <v>48</v>
      </c>
      <c r="B47" s="16"/>
      <c r="C47" s="16"/>
    </row>
    <row r="48" spans="1:3" ht="11.25" customHeight="1" x14ac:dyDescent="0.2">
      <c r="A48" s="10" t="s">
        <v>2</v>
      </c>
      <c r="B48" s="14">
        <f>SUM(B49+B52)</f>
        <v>0</v>
      </c>
      <c r="C48" s="14">
        <f>SUM(C49+C52)</f>
        <v>0</v>
      </c>
    </row>
    <row r="49" spans="1:3" ht="11.25" customHeight="1" x14ac:dyDescent="0.2">
      <c r="A49" s="5" t="s">
        <v>35</v>
      </c>
      <c r="B49" s="15">
        <f>B50+B51</f>
        <v>0</v>
      </c>
      <c r="C49" s="15">
        <f>C50+C51</f>
        <v>0</v>
      </c>
    </row>
    <row r="50" spans="1:3" ht="11.25" customHeight="1" x14ac:dyDescent="0.2">
      <c r="A50" s="5" t="s">
        <v>36</v>
      </c>
      <c r="B50" s="15">
        <v>0</v>
      </c>
      <c r="C50" s="15">
        <v>0</v>
      </c>
    </row>
    <row r="51" spans="1:3" ht="11.25" customHeight="1" x14ac:dyDescent="0.2">
      <c r="A51" s="5" t="s">
        <v>37</v>
      </c>
      <c r="B51" s="15">
        <v>0</v>
      </c>
      <c r="C51" s="15">
        <v>0</v>
      </c>
    </row>
    <row r="52" spans="1:3" ht="11.25" customHeight="1" x14ac:dyDescent="0.2">
      <c r="A52" s="5" t="s">
        <v>38</v>
      </c>
      <c r="B52" s="15">
        <v>0</v>
      </c>
      <c r="C52" s="15">
        <v>0</v>
      </c>
    </row>
    <row r="53" spans="1:3" ht="11.25" customHeight="1" x14ac:dyDescent="0.2">
      <c r="A53" s="6"/>
      <c r="B53" s="16"/>
      <c r="C53" s="16"/>
    </row>
    <row r="54" spans="1:3" ht="11.25" customHeight="1" x14ac:dyDescent="0.2">
      <c r="A54" s="10" t="s">
        <v>13</v>
      </c>
      <c r="B54" s="14">
        <f>SUM(B55+B58)</f>
        <v>38430349.140000001</v>
      </c>
      <c r="C54" s="14">
        <f>SUM(C55+C58)</f>
        <v>24169182</v>
      </c>
    </row>
    <row r="55" spans="1:3" ht="11.25" customHeight="1" x14ac:dyDescent="0.2">
      <c r="A55" s="5" t="s">
        <v>39</v>
      </c>
      <c r="B55" s="15">
        <v>0</v>
      </c>
      <c r="C55" s="15">
        <f>SUM(C56+C57)</f>
        <v>0</v>
      </c>
    </row>
    <row r="56" spans="1:3" ht="11.25" customHeight="1" x14ac:dyDescent="0.2">
      <c r="A56" s="5" t="s">
        <v>36</v>
      </c>
      <c r="B56" s="15">
        <v>0</v>
      </c>
      <c r="C56" s="15">
        <v>0</v>
      </c>
    </row>
    <row r="57" spans="1:3" ht="11.25" customHeight="1" x14ac:dyDescent="0.2">
      <c r="A57" s="5" t="s">
        <v>37</v>
      </c>
      <c r="B57" s="15">
        <v>0</v>
      </c>
      <c r="C57" s="15">
        <v>0</v>
      </c>
    </row>
    <row r="58" spans="1:3" ht="11.25" customHeight="1" x14ac:dyDescent="0.2">
      <c r="A58" s="5" t="s">
        <v>40</v>
      </c>
      <c r="B58" s="15">
        <v>38430349.140000001</v>
      </c>
      <c r="C58" s="15">
        <v>24169182</v>
      </c>
    </row>
    <row r="59" spans="1:3" ht="11.25" customHeight="1" x14ac:dyDescent="0.2">
      <c r="A59" s="4" t="s">
        <v>41</v>
      </c>
      <c r="B59" s="14">
        <f>B48-B54</f>
        <v>-38430349.140000001</v>
      </c>
      <c r="C59" s="14">
        <f>C48-C54</f>
        <v>-24169182</v>
      </c>
    </row>
    <row r="60" spans="1:3" ht="11.25" customHeight="1" x14ac:dyDescent="0.2">
      <c r="A60" s="7"/>
      <c r="B60" s="16"/>
      <c r="C60" s="16"/>
    </row>
    <row r="61" spans="1:3" ht="11.25" customHeight="1" x14ac:dyDescent="0.2">
      <c r="A61" s="4" t="s">
        <v>42</v>
      </c>
      <c r="B61" s="14">
        <f>B59+B45+B33</f>
        <v>-69630956.340000004</v>
      </c>
      <c r="C61" s="14">
        <f>C59+C45+C33</f>
        <v>36913162.479999848</v>
      </c>
    </row>
    <row r="62" spans="1:3" ht="11.25" customHeight="1" x14ac:dyDescent="0.2">
      <c r="A62" s="7"/>
      <c r="B62" s="16"/>
      <c r="C62" s="16"/>
    </row>
    <row r="63" spans="1:3" ht="11.25" customHeight="1" x14ac:dyDescent="0.2">
      <c r="A63" s="4" t="s">
        <v>43</v>
      </c>
      <c r="B63" s="14">
        <v>477091683.43999982</v>
      </c>
      <c r="C63" s="14">
        <v>440178520.95999998</v>
      </c>
    </row>
    <row r="64" spans="1:3" ht="11.25" customHeight="1" x14ac:dyDescent="0.2">
      <c r="A64" s="7"/>
      <c r="B64" s="16"/>
      <c r="C64" s="16"/>
    </row>
    <row r="65" spans="1:3" ht="11.25" customHeight="1" x14ac:dyDescent="0.2">
      <c r="A65" s="4" t="s">
        <v>44</v>
      </c>
      <c r="B65" s="14">
        <f>+B61+B63</f>
        <v>407460727.09999979</v>
      </c>
      <c r="C65" s="14">
        <f>+C61+C63</f>
        <v>477091683.43999982</v>
      </c>
    </row>
    <row r="66" spans="1:3" ht="11.25" customHeight="1" x14ac:dyDescent="0.2">
      <c r="A66" s="8"/>
      <c r="B66" s="17"/>
      <c r="C66" s="18"/>
    </row>
    <row r="67" spans="1:3" x14ac:dyDescent="0.2">
      <c r="B67" s="9"/>
      <c r="C67" s="9"/>
    </row>
    <row r="68" spans="1:3" ht="27.75" customHeight="1" x14ac:dyDescent="0.2">
      <c r="A68" s="23" t="s">
        <v>45</v>
      </c>
      <c r="B68" s="24"/>
      <c r="C68" s="24"/>
    </row>
    <row r="69" spans="1:3" ht="12.75" x14ac:dyDescent="0.2">
      <c r="A69" s="11"/>
      <c r="B69" s="12"/>
      <c r="C69" s="12"/>
    </row>
    <row r="70" spans="1:3" ht="12.75" x14ac:dyDescent="0.2">
      <c r="A70" s="11"/>
      <c r="B70" s="12"/>
      <c r="C70" s="12"/>
    </row>
  </sheetData>
  <sheetProtection formatCells="0" formatColumns="0" formatRows="0" autoFilter="0"/>
  <autoFilter ref="A2:C65" xr:uid="{00000000-0009-0000-0000-000000000000}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gazpeitiamo</dc:creator>
  <cp:lastModifiedBy>jperezh</cp:lastModifiedBy>
  <cp:lastPrinted>2024-10-28T22:09:42Z</cp:lastPrinted>
  <dcterms:created xsi:type="dcterms:W3CDTF">2024-04-24T16:18:33Z</dcterms:created>
  <dcterms:modified xsi:type="dcterms:W3CDTF">2025-04-22T17:10:03Z</dcterms:modified>
</cp:coreProperties>
</file>