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ezh\Documents\2025\Pagina DIF 4to trimestre\Información Disciplina Financiera\"/>
    </mc:Choice>
  </mc:AlternateContent>
  <xr:revisionPtr revIDLastSave="0" documentId="8_{F69D23E4-5F4A-4A57-A56B-994100914373}" xr6:coauthVersionLast="36" xr6:coauthVersionMax="36" xr10:uidLastSave="{00000000-0000-0000-0000-000000000000}"/>
  <bookViews>
    <workbookView xWindow="0" yWindow="0" windowWidth="28800" windowHeight="12225" xr2:uid="{92E4B667-C91F-42D6-B9E7-7E770ACA66D5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75" i="1"/>
  <c r="E75" i="1"/>
  <c r="F68" i="1"/>
  <c r="E68" i="1"/>
  <c r="F63" i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F47" i="1" s="1"/>
  <c r="F59" i="1" s="1"/>
  <c r="F81" i="1" s="1"/>
  <c r="E27" i="1"/>
  <c r="C25" i="1"/>
  <c r="B25" i="1"/>
  <c r="F23" i="1"/>
  <c r="E23" i="1"/>
  <c r="F19" i="1"/>
  <c r="E19" i="1"/>
  <c r="C17" i="1"/>
  <c r="B17" i="1"/>
  <c r="F9" i="1"/>
  <c r="E9" i="1"/>
  <c r="E47" i="1" s="1"/>
  <c r="E59" i="1" s="1"/>
  <c r="C9" i="1"/>
  <c r="C47" i="1" s="1"/>
  <c r="C62" i="1" s="1"/>
  <c r="B9" i="1"/>
  <c r="B47" i="1" s="1"/>
  <c r="B62" i="1" s="1"/>
  <c r="E81" i="1" l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<sst xmlns="http://schemas.openxmlformats.org/spreadsheetml/2006/main" count="128" uniqueCount="126">
  <si>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</si>
  <si>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 xml:space="preserve"> SISTEMA PARA EL DESARROLLO INTEGRAL DE LA FAMILIA DEL ESTADO DE GUANAJUATO</t>
  </si>
  <si>
    <t>Estado de Situación Financiera Detallado - LDF</t>
  </si>
  <si>
    <t>al 31 de Diciembre de 2023 y al 31 de Diciembre de 2024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</si>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</sst>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3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3" fontId="2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280C5-7324-4443-865C-484DE9D9D823}">
  <sheetPr>
    <outlinePr summaryBelow="0"/>
  </sheetPr>
  <dimension ref="A1:F82"/>
  <sheetViews>
    <sheetView showGridLines="0" tabSelected="1" zoomScale="80" zoomScaleNormal="80" workbookViewId="0">
      <selection activeCell="C18" sqref="C18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477091683.00999999</v>
      </c>
      <c r="C9" s="22">
        <f>SUM(C10:C16)</f>
        <v>440178520.95999998</v>
      </c>
      <c r="D9" s="21" t="s">
        <v>14</v>
      </c>
      <c r="E9" s="22">
        <f>SUM(E10:E18)</f>
        <v>27756838.989999995</v>
      </c>
      <c r="F9" s="22">
        <f>SUM(F10:F18)</f>
        <v>73428540.720000014</v>
      </c>
    </row>
    <row r="10" spans="1:6" x14ac:dyDescent="0.25">
      <c r="A10" s="23" t="s">
        <v>15</v>
      </c>
      <c r="B10" s="22">
        <v>202000</v>
      </c>
      <c r="C10" s="22">
        <v>202000</v>
      </c>
      <c r="D10" s="23" t="s">
        <v>16</v>
      </c>
      <c r="E10" s="22">
        <v>-21113224.18</v>
      </c>
      <c r="F10" s="22">
        <v>-18520131.41</v>
      </c>
    </row>
    <row r="11" spans="1:6" x14ac:dyDescent="0.25">
      <c r="A11" s="23" t="s">
        <v>17</v>
      </c>
      <c r="B11" s="22">
        <v>476889683.00999999</v>
      </c>
      <c r="C11" s="22">
        <v>439976520.95999998</v>
      </c>
      <c r="D11" s="23" t="s">
        <v>18</v>
      </c>
      <c r="E11" s="22">
        <v>3308605.7</v>
      </c>
      <c r="F11" s="22">
        <v>352855.64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1060533.53</v>
      </c>
      <c r="F12" s="22">
        <v>1060533.53</v>
      </c>
    </row>
    <row r="13" spans="1:6" x14ac:dyDescent="0.25">
      <c r="A13" s="23" t="s">
        <v>21</v>
      </c>
      <c r="B13" s="22">
        <v>0</v>
      </c>
      <c r="C13" s="22">
        <v>0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395580.36</v>
      </c>
      <c r="F16" s="22">
        <v>67889537.400000006</v>
      </c>
    </row>
    <row r="17" spans="1:6" x14ac:dyDescent="0.25">
      <c r="A17" s="21" t="s">
        <v>29</v>
      </c>
      <c r="B17" s="22">
        <f>SUM(B18:B24)</f>
        <v>-11263957.68</v>
      </c>
      <c r="C17" s="22">
        <f>SUM(C18:C24)</f>
        <v>27738542.449999999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44105343.579999998</v>
      </c>
      <c r="F18" s="22">
        <v>22645745.559999999</v>
      </c>
    </row>
    <row r="19" spans="1:6" x14ac:dyDescent="0.25">
      <c r="A19" s="23" t="s">
        <v>33</v>
      </c>
      <c r="B19" s="22">
        <v>5314493.42</v>
      </c>
      <c r="C19" s="22">
        <v>5086983.91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2">
        <v>-16580295.1</v>
      </c>
      <c r="C20" s="22">
        <v>22649714.539999999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1844</v>
      </c>
      <c r="C21" s="22">
        <v>1844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0</v>
      </c>
      <c r="C24" s="22">
        <v>0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4756720.9499999993</v>
      </c>
      <c r="C25" s="22">
        <f>SUM(C26:C30)</f>
        <v>3978800.5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2664295.2599999998</v>
      </c>
      <c r="C26" s="22">
        <v>2664295.2599999998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2092425.69</v>
      </c>
      <c r="C29" s="22">
        <v>1314505.24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 x14ac:dyDescent="0.25">
      <c r="A31" s="21" t="s">
        <v>57</v>
      </c>
      <c r="B31" s="22">
        <f>SUM(B32:B36)</f>
        <v>5606547.4499999993</v>
      </c>
      <c r="C31" s="22">
        <f>SUM(C32:C36)</f>
        <v>8148618.2800000003</v>
      </c>
      <c r="D31" s="21" t="s">
        <v>58</v>
      </c>
      <c r="E31" s="22">
        <f>SUM(E32:E37)</f>
        <v>1563588.01</v>
      </c>
      <c r="F31" s="22">
        <f>SUM(F32:F37)</f>
        <v>1382148.01</v>
      </c>
    </row>
    <row r="32" spans="1:6" x14ac:dyDescent="0.25">
      <c r="A32" s="23" t="s">
        <v>59</v>
      </c>
      <c r="B32" s="22">
        <v>2691799.11</v>
      </c>
      <c r="C32" s="22">
        <v>5233869.9400000004</v>
      </c>
      <c r="D32" s="23" t="s">
        <v>60</v>
      </c>
      <c r="E32" s="22">
        <v>1563588.01</v>
      </c>
      <c r="F32" s="22">
        <v>1382148.01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2914748.34</v>
      </c>
      <c r="C36" s="22">
        <v>2914748.34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9319893.7599999998</v>
      </c>
      <c r="C37" s="22">
        <v>9319893.7599999998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29074</v>
      </c>
      <c r="C41" s="22">
        <f>SUM(C42:C45)</f>
        <v>29074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29074</v>
      </c>
      <c r="C42" s="22">
        <v>29074</v>
      </c>
      <c r="D42" s="21" t="s">
        <v>80</v>
      </c>
      <c r="E42" s="22">
        <f>SUM(E43:E45)</f>
        <v>1824476.61</v>
      </c>
      <c r="F42" s="22">
        <f>SUM(F43:F45)</f>
        <v>2288.5100000000002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1824476.61</v>
      </c>
      <c r="F45" s="22">
        <v>2288.5100000000002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87</v>
      </c>
      <c r="B47" s="26">
        <f>B9+B17+B25+B31+B37+B38+B41</f>
        <v>485539961.48999995</v>
      </c>
      <c r="C47" s="26">
        <f>C9+C17+C25+C31+C37+C38+C41</f>
        <v>489393449.94999993</v>
      </c>
      <c r="D47" s="19" t="s">
        <v>88</v>
      </c>
      <c r="E47" s="26">
        <f>E9+E19+E23+E26+E27+E31+E38+E42</f>
        <v>31144903.609999996</v>
      </c>
      <c r="F47" s="26">
        <f>F9+F19+F23+F26+F27+F31+F38+F42</f>
        <v>74812977.240000024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7">
        <v>0</v>
      </c>
      <c r="F50" s="27">
        <v>0</v>
      </c>
    </row>
    <row r="51" spans="1:6" x14ac:dyDescent="0.25">
      <c r="A51" s="21" t="s">
        <v>93</v>
      </c>
      <c r="B51" s="22">
        <v>0</v>
      </c>
      <c r="C51" s="22">
        <v>0</v>
      </c>
      <c r="D51" s="21" t="s">
        <v>94</v>
      </c>
      <c r="E51" s="27">
        <v>0</v>
      </c>
      <c r="F51" s="27">
        <v>0</v>
      </c>
    </row>
    <row r="52" spans="1:6" x14ac:dyDescent="0.25">
      <c r="A52" s="21" t="s">
        <v>95</v>
      </c>
      <c r="B52" s="22">
        <v>95049819.209999993</v>
      </c>
      <c r="C52" s="22">
        <v>94453529.010000005</v>
      </c>
      <c r="D52" s="21" t="s">
        <v>96</v>
      </c>
      <c r="E52" s="27">
        <v>0</v>
      </c>
      <c r="F52" s="27">
        <v>0</v>
      </c>
    </row>
    <row r="53" spans="1:6" x14ac:dyDescent="0.25">
      <c r="A53" s="21" t="s">
        <v>97</v>
      </c>
      <c r="B53" s="22">
        <v>217105701.52000001</v>
      </c>
      <c r="C53" s="22">
        <v>214400807.03999999</v>
      </c>
      <c r="D53" s="21" t="s">
        <v>98</v>
      </c>
      <c r="E53" s="27">
        <v>0</v>
      </c>
      <c r="F53" s="27">
        <v>0</v>
      </c>
    </row>
    <row r="54" spans="1:6" x14ac:dyDescent="0.25">
      <c r="A54" s="21" t="s">
        <v>99</v>
      </c>
      <c r="B54" s="22">
        <v>0</v>
      </c>
      <c r="C54" s="22">
        <v>0</v>
      </c>
      <c r="D54" s="21" t="s">
        <v>100</v>
      </c>
      <c r="E54" s="27">
        <v>0</v>
      </c>
      <c r="F54" s="27">
        <v>0</v>
      </c>
    </row>
    <row r="55" spans="1:6" x14ac:dyDescent="0.25">
      <c r="A55" s="21" t="s">
        <v>101</v>
      </c>
      <c r="B55" s="22">
        <v>-154814732.22999999</v>
      </c>
      <c r="C55" s="22">
        <v>-146825955.80000001</v>
      </c>
      <c r="D55" s="28" t="s">
        <v>102</v>
      </c>
      <c r="E55" s="27">
        <v>0</v>
      </c>
      <c r="F55" s="27">
        <v>0</v>
      </c>
    </row>
    <row r="56" spans="1:6" x14ac:dyDescent="0.25">
      <c r="A56" s="21" t="s">
        <v>103</v>
      </c>
      <c r="B56" s="22">
        <v>0</v>
      </c>
      <c r="C56" s="22">
        <v>0</v>
      </c>
      <c r="D56" s="20"/>
      <c r="E56" s="24"/>
      <c r="F56" s="24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9">
        <f>SUM(E50:E55)</f>
        <v>0</v>
      </c>
      <c r="F57" s="29">
        <f>SUM(F50:F55)</f>
        <v>0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f>E47+E57</f>
        <v>31144903.609999996</v>
      </c>
      <c r="F59" s="26">
        <f>F47+F57</f>
        <v>74812977.240000024</v>
      </c>
    </row>
    <row r="60" spans="1:6" x14ac:dyDescent="0.25">
      <c r="A60" s="25" t="s">
        <v>108</v>
      </c>
      <c r="B60" s="26">
        <f>SUM(B50:B58)</f>
        <v>157340788.50000003</v>
      </c>
      <c r="C60" s="26">
        <f>SUM(C50:C58)</f>
        <v>162028380.25</v>
      </c>
      <c r="D60" s="20"/>
      <c r="E60" s="24"/>
      <c r="F60" s="24"/>
    </row>
    <row r="61" spans="1:6" x14ac:dyDescent="0.25">
      <c r="A61" s="20"/>
      <c r="B61" s="24"/>
      <c r="C61" s="24"/>
      <c r="D61" s="30" t="s">
        <v>109</v>
      </c>
      <c r="E61" s="24"/>
      <c r="F61" s="24"/>
    </row>
    <row r="62" spans="1:6" x14ac:dyDescent="0.25">
      <c r="A62" s="25" t="s">
        <v>110</v>
      </c>
      <c r="B62" s="26">
        <f>SUM(B47+B60)</f>
        <v>642880749.99000001</v>
      </c>
      <c r="C62" s="26">
        <f>SUM(C47+C60)</f>
        <v>651421830.19999993</v>
      </c>
      <c r="D62" s="20"/>
      <c r="E62" s="24"/>
      <c r="F62" s="24"/>
    </row>
    <row r="63" spans="1:6" x14ac:dyDescent="0.25">
      <c r="A63" s="20"/>
      <c r="B63" s="20"/>
      <c r="C63" s="20"/>
      <c r="D63" s="31" t="s">
        <v>111</v>
      </c>
      <c r="E63" s="22">
        <f>SUM(E64:E66)</f>
        <v>331137829.69999999</v>
      </c>
      <c r="F63" s="22">
        <f>SUM(F64:F66)</f>
        <v>328067714.13999999</v>
      </c>
    </row>
    <row r="64" spans="1:6" x14ac:dyDescent="0.25">
      <c r="A64" s="20"/>
      <c r="B64" s="20"/>
      <c r="C64" s="20"/>
      <c r="D64" s="21" t="s">
        <v>112</v>
      </c>
      <c r="E64" s="22">
        <v>331137829.69999999</v>
      </c>
      <c r="F64" s="22">
        <v>328067714.13999999</v>
      </c>
    </row>
    <row r="65" spans="1:6" x14ac:dyDescent="0.25">
      <c r="A65" s="20"/>
      <c r="B65" s="20"/>
      <c r="C65" s="20"/>
      <c r="D65" s="28" t="s">
        <v>113</v>
      </c>
      <c r="E65" s="27">
        <v>0</v>
      </c>
      <c r="F65" s="27">
        <v>0</v>
      </c>
    </row>
    <row r="66" spans="1:6" x14ac:dyDescent="0.25">
      <c r="A66" s="20"/>
      <c r="B66" s="20"/>
      <c r="C66" s="20"/>
      <c r="D66" s="21" t="s">
        <v>114</v>
      </c>
      <c r="E66" s="27">
        <v>0</v>
      </c>
      <c r="F66" s="27">
        <v>0</v>
      </c>
    </row>
    <row r="67" spans="1:6" x14ac:dyDescent="0.25">
      <c r="A67" s="20"/>
      <c r="B67" s="20"/>
      <c r="C67" s="20"/>
      <c r="D67" s="20"/>
      <c r="E67" s="24"/>
      <c r="F67" s="24"/>
    </row>
    <row r="68" spans="1:6" x14ac:dyDescent="0.25">
      <c r="A68" s="20"/>
      <c r="B68" s="20"/>
      <c r="C68" s="20"/>
      <c r="D68" s="31" t="s">
        <v>115</v>
      </c>
      <c r="E68" s="22">
        <f>SUM(E69:E73)</f>
        <v>280598016.68000001</v>
      </c>
      <c r="F68" s="27">
        <f>SUM(F69:F73)</f>
        <v>248541138.81999999</v>
      </c>
    </row>
    <row r="69" spans="1:6" x14ac:dyDescent="0.25">
      <c r="A69" s="32"/>
      <c r="B69" s="20"/>
      <c r="C69" s="20"/>
      <c r="D69" s="21" t="s">
        <v>116</v>
      </c>
      <c r="E69" s="33">
        <v>51340593.909999996</v>
      </c>
      <c r="F69" s="33">
        <v>6727857.1500000004</v>
      </c>
    </row>
    <row r="70" spans="1:6" x14ac:dyDescent="0.25">
      <c r="A70" s="32"/>
      <c r="B70" s="20"/>
      <c r="C70" s="20"/>
      <c r="D70" s="21" t="s">
        <v>117</v>
      </c>
      <c r="E70" s="33">
        <v>229257422.77000001</v>
      </c>
      <c r="F70" s="33">
        <v>241813281.66999999</v>
      </c>
    </row>
    <row r="71" spans="1:6" x14ac:dyDescent="0.25">
      <c r="A71" s="32"/>
      <c r="B71" s="20"/>
      <c r="C71" s="20"/>
      <c r="D71" s="21" t="s">
        <v>118</v>
      </c>
      <c r="E71" s="33">
        <v>0</v>
      </c>
      <c r="F71" s="33">
        <v>0</v>
      </c>
    </row>
    <row r="72" spans="1:6" x14ac:dyDescent="0.25">
      <c r="A72" s="32"/>
      <c r="B72" s="20"/>
      <c r="C72" s="20"/>
      <c r="D72" s="21" t="s">
        <v>119</v>
      </c>
      <c r="E72" s="33">
        <v>0</v>
      </c>
      <c r="F72" s="33">
        <v>0</v>
      </c>
    </row>
    <row r="73" spans="1:6" x14ac:dyDescent="0.25">
      <c r="A73" s="32"/>
      <c r="B73" s="20"/>
      <c r="C73" s="20"/>
      <c r="D73" s="21" t="s">
        <v>120</v>
      </c>
      <c r="E73" s="33">
        <v>0</v>
      </c>
      <c r="F73" s="33">
        <v>0</v>
      </c>
    </row>
    <row r="74" spans="1:6" x14ac:dyDescent="0.25">
      <c r="A74" s="32"/>
      <c r="B74" s="20"/>
      <c r="C74" s="20"/>
      <c r="D74" s="20"/>
      <c r="E74" s="24"/>
      <c r="F74" s="24"/>
    </row>
    <row r="75" spans="1:6" x14ac:dyDescent="0.25">
      <c r="A75" s="32"/>
      <c r="B75" s="20"/>
      <c r="C75" s="20"/>
      <c r="D75" s="31" t="s">
        <v>121</v>
      </c>
      <c r="E75" s="27">
        <f>E76+E77</f>
        <v>0</v>
      </c>
      <c r="F75" s="27">
        <f>F76+F77</f>
        <v>0</v>
      </c>
    </row>
    <row r="76" spans="1:6" x14ac:dyDescent="0.25">
      <c r="A76" s="32"/>
      <c r="B76" s="20"/>
      <c r="C76" s="20"/>
      <c r="D76" s="21" t="s">
        <v>122</v>
      </c>
      <c r="E76" s="27">
        <v>0</v>
      </c>
      <c r="F76" s="27">
        <v>0</v>
      </c>
    </row>
    <row r="77" spans="1:6" x14ac:dyDescent="0.25">
      <c r="A77" s="32"/>
      <c r="B77" s="20"/>
      <c r="C77" s="20"/>
      <c r="D77" s="21" t="s">
        <v>123</v>
      </c>
      <c r="E77" s="27">
        <v>0</v>
      </c>
      <c r="F77" s="27">
        <v>0</v>
      </c>
    </row>
    <row r="78" spans="1:6" x14ac:dyDescent="0.25">
      <c r="A78" s="32"/>
      <c r="B78" s="20"/>
      <c r="C78" s="20"/>
      <c r="D78" s="20"/>
      <c r="E78" s="24"/>
      <c r="F78" s="24"/>
    </row>
    <row r="79" spans="1:6" x14ac:dyDescent="0.25">
      <c r="A79" s="32"/>
      <c r="B79" s="20"/>
      <c r="C79" s="20"/>
      <c r="D79" s="19" t="s">
        <v>124</v>
      </c>
      <c r="E79" s="26">
        <f>E63+E68+E75</f>
        <v>611735846.38</v>
      </c>
      <c r="F79" s="26">
        <f>F63+F68+F75</f>
        <v>576608852.96000004</v>
      </c>
    </row>
    <row r="80" spans="1:6" x14ac:dyDescent="0.25">
      <c r="A80" s="32"/>
      <c r="B80" s="20"/>
      <c r="C80" s="20"/>
      <c r="D80" s="20"/>
      <c r="E80" s="24"/>
      <c r="F80" s="24"/>
    </row>
    <row r="81" spans="1:6" x14ac:dyDescent="0.25">
      <c r="A81" s="32"/>
      <c r="B81" s="20"/>
      <c r="C81" s="20"/>
      <c r="D81" s="19" t="s">
        <v>125</v>
      </c>
      <c r="E81" s="26">
        <f>E59+E79</f>
        <v>642880749.99000001</v>
      </c>
      <c r="F81" s="26">
        <f>F59+F79</f>
        <v>651421830.20000005</v>
      </c>
    </row>
    <row r="82" spans="1:6" x14ac:dyDescent="0.25">
      <c r="A82" s="34"/>
      <c r="B82" s="35"/>
      <c r="C82" s="35"/>
      <c r="D82" s="35"/>
      <c r="E82" s="36"/>
      <c r="F82" s="36"/>
    </row>
  </sheetData>
  <mergeCells count="1">
    <mergeCell ref="A1:F1"/>
  </mergeCells>
  <dataValidations count="3">
    <dataValidation type="decimal" allowBlank="1" showInputMessage="1" showErrorMessage="1" sqref="E47:F47 B9:C62 E9:F45 E50:F68 E74:F81" xr:uid="{D3E64A16-47A1-4E46-BCAB-DE66F9B371DC}">
      <formula1>-1.79769313486231E+100</formula1>
      <formula2>1.79769313486231E+100</formula2>
    </dataValidation>
    <dataValidation allowBlank="1" showInputMessage="1" showErrorMessage="1" prompt="20XN (d)" sqref="B6 E6" xr:uid="{32BCBC27-EFBE-47DE-942C-40E7C6F5ACCC}"/>
    <dataValidation allowBlank="1" showInputMessage="1" showErrorMessage="1" prompt="31 de diciembre de 20XN-1 (e)" sqref="C6 F6" xr:uid="{76445220-7FF1-43B2-A883-7C588DF3C388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jperezh</dc:creator>
  <cp:lastModifiedBy>jperezh</cp:lastModifiedBy>
  <dcterms:created xsi:type="dcterms:W3CDTF">2025-01-29T18:18:25Z</dcterms:created>
  <dcterms:modified xsi:type="dcterms:W3CDTF">2025-01-29T18:18:33Z</dcterms:modified>
</cp:coreProperties>
</file>