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PAGINA DIF\Pagina DIF. Información programática\"/>
    </mc:Choice>
  </mc:AlternateContent>
  <bookViews>
    <workbookView xWindow="0" yWindow="0" windowWidth="6660" windowHeight="10680"/>
  </bookViews>
  <sheets>
    <sheet name="2024 TRIM 3" sheetId="3" r:id="rId1"/>
  </sheets>
  <definedNames>
    <definedName name="_xlnm._FilterDatabase" localSheetId="0" hidden="1">'2024 TRIM 3'!$A$3:$Q$57</definedName>
    <definedName name="_xlnm.Print_Area" localSheetId="0">'2024 TRIM 3'!$A$1:$Q$57</definedName>
  </definedNames>
  <calcPr calcId="191029"/>
</workbook>
</file>

<file path=xl/calcChain.xml><?xml version="1.0" encoding="utf-8"?>
<calcChain xmlns="http://schemas.openxmlformats.org/spreadsheetml/2006/main">
  <c r="N40" i="3" l="1"/>
  <c r="O40" i="3"/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Q4" i="3"/>
  <c r="P4" i="3"/>
  <c r="O4" i="3"/>
  <c r="N4" i="3"/>
</calcChain>
</file>

<file path=xl/sharedStrings.xml><?xml version="1.0" encoding="utf-8"?>
<sst xmlns="http://schemas.openxmlformats.org/spreadsheetml/2006/main" count="239" uniqueCount="180">
  <si>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</si>
  <si>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</si>
  <si>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</si>
  <si>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</si>
  <si>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</si>
  <si>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</si>
  <si>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</si>
  <si>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</si>
  <si>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</si>
  <si>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</si>
  <si>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</si>
  <si>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</si>
  <si>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</si>
  <si>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</si>
  <si>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</si>
  <si>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</si>
  <si>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</si>
  <si>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Unidad de Medida</t>
  </si>
  <si>
    <t>E008QC31852302</t>
  </si>
  <si>
    <t>E009QC01252301</t>
  </si>
  <si>
    <t>E009QC01252302</t>
  </si>
  <si>
    <t>E010QC01072302</t>
  </si>
  <si>
    <t>E010QC01072304</t>
  </si>
  <si>
    <t>E054QC01292302</t>
  </si>
  <si>
    <t>S003QC01082301</t>
  </si>
  <si>
    <t>S006QC31812301</t>
  </si>
  <si>
    <t>S006QC31812302</t>
  </si>
  <si>
    <t>S006QC31812303</t>
  </si>
  <si>
    <t>S006QC31812304</t>
  </si>
  <si>
    <t>S006QC31812305</t>
  </si>
  <si>
    <t>S006QC31812307</t>
  </si>
  <si>
    <t>S006QC31812309</t>
  </si>
  <si>
    <t>ATENCIÓN PSICOLÓGICA DEL SÍNDROME DE ALIENACIÓN PA</t>
  </si>
  <si>
    <t>CENTROS DE ATENCIÓN, CUIDADO Y DESARROLLO INTEGRAL</t>
  </si>
  <si>
    <t>ATENCIÓN DENTAL PARA ADULTOS MAYORES</t>
  </si>
  <si>
    <t>APOYOS SOCIALES A PERSONAS ADULTAS MAYORES EN SITU</t>
  </si>
  <si>
    <t>RED MÓVIL GUANAJUATO (DESARROLLO COMUNITARIO)</t>
  </si>
  <si>
    <t>FORTALECIMIENTO DE ORGANIZACIONES DE LA SOCIEDAD C</t>
  </si>
  <si>
    <t>ASISTENCIA SOCIAL A NIÑAS Y NIÑOS EN CONFLICTO CON</t>
  </si>
  <si>
    <t>DESARROLLO DE COMPETENCIAS Y HABILIDADES PARENTALE</t>
  </si>
  <si>
    <t>FAMILIAS DE GRANDEZA</t>
  </si>
  <si>
    <t>APOYOS SOCIALES A PERSONAS EN SITUACIÓN DE VULNERA</t>
  </si>
  <si>
    <t>ASISTENCIA SOCIAL ALIMENTARIA</t>
  </si>
  <si>
    <t>6 a 24 paquetes de insumos alimentarios</t>
  </si>
  <si>
    <t>E008QC14392401</t>
  </si>
  <si>
    <t>E008QC14392402</t>
  </si>
  <si>
    <t>E008QC31852401</t>
  </si>
  <si>
    <t>E008QC31852402</t>
  </si>
  <si>
    <t>E008QC36462401</t>
  </si>
  <si>
    <t>E008QC36462402</t>
  </si>
  <si>
    <t>E008QC36462403</t>
  </si>
  <si>
    <t>Acompañamiento a una vida independiente</t>
  </si>
  <si>
    <t>Capacitación para certificación EC0934</t>
  </si>
  <si>
    <t>Difusión sobre el acogimiento familiar</t>
  </si>
  <si>
    <t>E009QC01252401</t>
  </si>
  <si>
    <t>E009QC01252402</t>
  </si>
  <si>
    <t>E009QC01252403</t>
  </si>
  <si>
    <t>E009QC01252404</t>
  </si>
  <si>
    <t>E009QC23982401</t>
  </si>
  <si>
    <t>E009QC23982402</t>
  </si>
  <si>
    <t>E010QC01072401</t>
  </si>
  <si>
    <t>E010QC01072402</t>
  </si>
  <si>
    <t>E010QC01072403</t>
  </si>
  <si>
    <t>E010QC01072404</t>
  </si>
  <si>
    <t>E010QC01102401</t>
  </si>
  <si>
    <t>E010QC01102402</t>
  </si>
  <si>
    <t>E010QC01102403</t>
  </si>
  <si>
    <t>E054QC01292401</t>
  </si>
  <si>
    <t>E054QC01292402</t>
  </si>
  <si>
    <t>E061QC31362401</t>
  </si>
  <si>
    <t>E061QC31362402</t>
  </si>
  <si>
    <t>E061QC31362403</t>
  </si>
  <si>
    <t>E061QC31842401</t>
  </si>
  <si>
    <t>E061QC31842402</t>
  </si>
  <si>
    <t>S003QC01082401</t>
  </si>
  <si>
    <t>S003QC01082402</t>
  </si>
  <si>
    <t>S006QC31812401</t>
  </si>
  <si>
    <t>S006QC31812402</t>
  </si>
  <si>
    <t>S006QC31812403</t>
  </si>
  <si>
    <t>S006QC31812404</t>
  </si>
  <si>
    <t>S006QC31812405</t>
  </si>
  <si>
    <t>S006QC31812406</t>
  </si>
  <si>
    <t>S006QC31812407</t>
  </si>
  <si>
    <t>S006QC31812408</t>
  </si>
  <si>
    <t>S006QC31812409</t>
  </si>
  <si>
    <t>S006QC31812410</t>
  </si>
  <si>
    <t>.</t>
  </si>
  <si>
    <t>Realizar dictámenes especializados en psicología solicitados por una instancia judicial para el correcto proceso de impartición de justicia</t>
  </si>
  <si>
    <t>Realizar dictámenes especializados en trabajo social solicitados por una instancia judicial para el correcto proceso de impartición de justicia</t>
  </si>
  <si>
    <t>Cierre Administrativo</t>
  </si>
  <si>
    <t>Otorgar apoyos económicos a los Centros de Desarrollo Infantil para su operatividad y buen funcionamiento, conforme a las necesidades detectadas.</t>
  </si>
  <si>
    <t>Fortalecer las capacidades de los agentes educativos a través de  certificaciones en estándares de competencia que fortalezcan sus capacidades para a la atención, cuidado y desarrollo integral de las niñas y los niños lactantes,maternales y preescolares.</t>
  </si>
  <si>
    <t>Brindar acompañamiento y seguimiento a las y los adolescentes residentes de los Centro de Asistencia Social en el Estado, mediante la implementación de actividades y talleres formativos para su proceso de transición a una vida independiente y autónoma.</t>
  </si>
  <si>
    <t>Brindar capacitación con fines de certificación en el estándar de competencias EC0934 a las personas que laboran en los Centros de Asistencia Social encargados del cuidado directo de las niñas, niños y adolescentes, en temas relacionados sobre la atención que se les brinda, su bienestar físico, mental y social, a fin de garantizar su desarrollo integral con un enfoque de derechos.</t>
  </si>
  <si>
    <t>Realizar acciones de difusión sobre el acogimiento familiar, mediante sesiones informativas para captar y capacitar a familias interesadas en cuidar temporalmente a niñas, niños y adolescentes del Estado de Guanajuato privados de cuidados parentales.</t>
  </si>
  <si>
    <t>Realizar el cierre administrativo de brindar atención dental a personas adultas mayores en situación de vulnerabilidad mediante tratamientos preprotésicos preparando su cavidad bucal para entrega de prótesis dentales parciales</t>
  </si>
  <si>
    <t>Realizar el cierre administrativo de brindar atención dental a personas adultas mayores en situación de vulnerabilidad mediante tratamientos preprotésicos preparando su cavidad bucal para entrega de prótesis dentales totales</t>
  </si>
  <si>
    <t>Brindar atención dental a personas adultas mayores en situación de vulnerabilidad restableciendo su aparato masticatorio mediante prótesis dentales totales y parciales</t>
  </si>
  <si>
    <t>Brindar atención dental a personas adultas mayores en situación de vulnerabilidad realizando tratamientos pre-prótesicos para la colocación de prótesis dentales totales y parciales.</t>
  </si>
  <si>
    <t>Brindar apoyos a personas adultas mayores para atención dental en consultorios especializados</t>
  </si>
  <si>
    <t>Brindar atención dental a personas adultas mayores en consultorios y brigadas, en donde se realizaran diagnostico, valoraciones y atenciones dentales</t>
  </si>
  <si>
    <t>Brindar apoyos económicos a personas adultas mayores en situación de vulnerabilidad para mejorar su calidad de vida</t>
  </si>
  <si>
    <t>Brindar capacitación integral a personas adultas mayores y personas responsables de su cuidado en temas de salud mental, higiene bucal, estimulación cognitiva, derechos de las personas adultas mayores, envejecimiento saludable y exitoso, sexualidad en el adulto mayor, decidiendo mi vejez.</t>
  </si>
  <si>
    <t>Concluir la implementación de proyectos productivos comunitarios que permitan contribuir al fortalecimiento de la economía familiar y comunitaria, así como de atención a problemas sociales.</t>
  </si>
  <si>
    <t>Concluir el otorgamiento de los Proyectos Sustentables de manera individual que permitan a la población atendida, tener una alimentación sostenible, fortalecer sus habilidades para propiciar una mejora en su economía familiar y contribuir en la satisfacción de sus necesidades.</t>
  </si>
  <si>
    <t>Capacitar a las personas integrantes de Grupo de Desarrollo a través del proceso socio educativo para la promoción, divulgación, difusión e investigación del desarrollo de sus condiciones en las determinantes sociales de la salud y el bienestar comunitario</t>
  </si>
  <si>
    <t>Implementar proyectos productivos comunitarios que permitan contribuir al fortalecimiento de la economía familiar y comunitaria, así como de atención a problemas sociales.</t>
  </si>
  <si>
    <t>Constituir y dar seguimiento a Grupos de Desarrollo Comunitario en las etapas de apertura, continuidad y consolidación, implementando herramientas participativas lúdicas que faciliten la elaboración de programas de trabajo comunitario con visión integral de desarrollo local sustentable</t>
  </si>
  <si>
    <t>Otorgar Proyectos Sustentables de manera individual que permitan a la población atendida, tener una alimentación sostenible, fortalecer sus habilidades para propiciar una mejora en su economía familiar y contribuir en la satisfacción de sus necesidades.</t>
  </si>
  <si>
    <t>Otorgar apoyos económicos a Organizaciones Asistencia Social OAS, Centros de Asistencia Social CAS y Organizaciones de la Sociedad Civil OSCS.</t>
  </si>
  <si>
    <t>Brindar asesorías y visitas de verificación a las Organizaciones de Asistencia Social OAS, para que obtengan su autorización administrativa</t>
  </si>
  <si>
    <t>Capacitar y certificar al personal de las Organizaciones de Asistencia Social OAS</t>
  </si>
  <si>
    <t>Realizar el cierre administrativo de brindar asistencia social mediante apoyos a niñas o niños menores de doce años que se encuentre en conflicto con la ley penal</t>
  </si>
  <si>
    <t>Brindar asistencia social mediante atención a niñas y niños menores de doce años que se les atribuya la comisión o participación en un hecho que la ley señale como delito.</t>
  </si>
  <si>
    <t>Brindar asistencia social mediante apoyos a niñas o niños menores de doce años que se encuentre en conflicto con la ley penal.</t>
  </si>
  <si>
    <t>Impartir taller grupal a padres, madres y personas responsables del cuidado de Niñas, Niños y Adolescentes, en ocho sesiones psicoeducativas, para promover prácticas que refuercen la crianza positiva.</t>
  </si>
  <si>
    <t>Profesionalizar a las personas de instituciones públicas, privadas, así como de OSC´s que actualmente fungen como facilitadoras de los talleres de crianza positiva, mediante una certificación de acuerdo a los estándares establecidos en la materia.</t>
  </si>
  <si>
    <t>Formar como personas facilitadoras en crianza positiva a personal de instituciones públicas y privadas, quienes promueven la educación parental, mediante un taller teórico-práctico a grupos de madres, padres o personas responsables del cuidado de niñas, niños y adolescentes.</t>
  </si>
  <si>
    <t>Brindar una atención integral a familias con estrés múltiple</t>
  </si>
  <si>
    <t>Capacitar equipos técnicos.</t>
  </si>
  <si>
    <t>Realizar el cierre administrativo del otorgamiento de apoyos sociales en especie o económicos a personas en condiciones de vulnerabilidad que así lo soliciten para mejorar su situación desfavorable en Estado.</t>
  </si>
  <si>
    <t>Apoyos otorgados a personas en condiciones de vulnerabilidad</t>
  </si>
  <si>
    <t>Traslados aéreos para repatriar NNA guanajuatences desde los albergues fronterizos al Estado</t>
  </si>
  <si>
    <t>Concluir la entrega de la alimentación escolar modalidad fría, con insumos alimenticios en planteles educativos oficiales.</t>
  </si>
  <si>
    <t>Concluir la entrega de dotaciones de insumos alimenticios para la preparación de alimentación escolar modalidad caliente, en planteles educativos oficiales.</t>
  </si>
  <si>
    <t>Concluir la atención alimentaria a grupos prioritarios, a través de la entrega de paquetes de insumos alimenticios.</t>
  </si>
  <si>
    <t>Concluir la entrega de desayunos o comidas calientes a grupos prioritarios en espacios alimentarios fuera del plantel escolar.</t>
  </si>
  <si>
    <t>Concluir la atención alimentaria a grupos prioritarios con insumos alimenticios, a niñas y niños de 2 a 5 años 11 meses en Centros de atención infantil.</t>
  </si>
  <si>
    <t>Concluir la atención alimentaria en los primeros 1000 días con insumos alimenticios, a lactantes de 6 a 24 meses en centros de atención infantil.</t>
  </si>
  <si>
    <t>Concluir la atención alimentaria a personas en situación de emergencia o desastre mediante paquetes de insumos alimenticios en los municipios del estado.</t>
  </si>
  <si>
    <t>Entregar alimentación escolar fría, con insumos alimenticios en planteles educativos oficiales.</t>
  </si>
  <si>
    <t>Brindar dotaciones de insumos alimenticios para la preparación de alimentación escolar caliente, en planteles educativos oficiales.</t>
  </si>
  <si>
    <t>Brindar atención alimentaria a grupos prioritarios, a través de la entrega de paquetes de insumos alimenticios.</t>
  </si>
  <si>
    <t>Brindar desayunos o comidas calientes a grupos prioritarios en espacios alimentarios fuera del plantel escolar.</t>
  </si>
  <si>
    <t>Brindar atención alimentaria a grupos prioritarios con insumos alimenticios, a niñas y niños de 2 a 5 años 11 meses en Centros de atención infantil.</t>
  </si>
  <si>
    <t>Brindar atención alimentaria durante los primeros 1000 días, para mujeres embarazadas y/o en periodo de lactancia.</t>
  </si>
  <si>
    <t>Brindar atención alimentaria en los primeros 1000 días con insumos alimenticios, a lactantes de 6 a 24 meses en centros de atención infantil.</t>
  </si>
  <si>
    <t>Brindar atención alimentaria a personas en situación de emergencia o desastre mediante paquetes de insumos alimenticios en los municipios del estado.</t>
  </si>
  <si>
    <t>Realizar acciones de orientación y educación alimentaria mediante sesiones formativas y participativas con perspectiva familiar y comunitaria, a través de la toma decisiones en la selección, preparación y consumo de alimentos para promover la integración de una alimentación correcta.</t>
  </si>
  <si>
    <t>Realizar un expediente de especificaciones técnicas de calidad para los insumos alimenticios del Programa.</t>
  </si>
  <si>
    <t>Cierre Administrativo Realizado</t>
  </si>
  <si>
    <t>Prótesis entregadas</t>
  </si>
  <si>
    <t>Tratamientos pre-prótesicos realizados</t>
  </si>
  <si>
    <t>Apoyos dentales otorgados</t>
  </si>
  <si>
    <t>Consultas dentales realizadas</t>
  </si>
  <si>
    <t>Apoyos Otorgados</t>
  </si>
  <si>
    <t>Capacitaciones  Realizadas</t>
  </si>
  <si>
    <t>Centros apoyados</t>
  </si>
  <si>
    <t>Capacitaciones otorgadas</t>
  </si>
  <si>
    <t>Proyectos productivos implementados</t>
  </si>
  <si>
    <t>Proyectos Sustentables otorgados</t>
  </si>
  <si>
    <t>Capacitaciones realizadas</t>
  </si>
  <si>
    <t>Grupos de Desarrollo Constituidos</t>
  </si>
  <si>
    <t>Organizaciones apoyadas</t>
  </si>
  <si>
    <t>Organizaciones certificadas</t>
  </si>
  <si>
    <t>Personas certificadas</t>
  </si>
  <si>
    <t>Raciones de desayunos fríos entregados</t>
  </si>
  <si>
    <t>Raciones de desayuno o comida caliente entregados</t>
  </si>
  <si>
    <t>Paquetes de insumos alimenticios entregados</t>
  </si>
  <si>
    <t>Acciones realizadas</t>
  </si>
  <si>
    <t>Expediente de especificaciones técnicas realizado</t>
  </si>
  <si>
    <t>Adolescentes atendidos</t>
  </si>
  <si>
    <t>Sesiones impartidas</t>
  </si>
  <si>
    <t>Personas capacitadas</t>
  </si>
  <si>
    <t>Dictámenes psicológicos realizados</t>
  </si>
  <si>
    <t>Dictámenes sociales realizados</t>
  </si>
  <si>
    <t>Cierre administrativo realizado</t>
  </si>
  <si>
    <t>Atenciones brindadas</t>
  </si>
  <si>
    <t xml:space="preserve">Apoyos Otorgados </t>
  </si>
  <si>
    <t>Planes de intervención concluidos</t>
  </si>
  <si>
    <t>Capacitaciones brindadas</t>
  </si>
  <si>
    <t>Apoyos sociales otorgados</t>
  </si>
  <si>
    <t>Niñas, niños y adolescentes repatriados</t>
  </si>
  <si>
    <t>Partida</t>
  </si>
  <si>
    <t>Descripción UR</t>
  </si>
  <si>
    <t>SISTEMA PARA EL DESARROLLO INTEGRAL DE LA FAMILIA DEL ESTADO DE GUANAJUATO
PROGRAMAS Y PROYECTOS DE INVERSIÓN
DEL 1 DE ENERO AL 30 DE SEPTIEMBRE 2024</t>
  </si>
  <si>
    <t>S003QC25952401</t>
  </si>
  <si>
    <t>FORTALECER CEREVI CON INSTRUMENTAL</t>
  </si>
  <si>
    <t>Fortalecer el Centro de Rehabilitación Visual del Estado de Guanajuato con instrumental médico</t>
  </si>
  <si>
    <t>Instrumental adquirido y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</si>
</sst>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&quot;€&quot;_-;\-* #,##0.00\ &quot;€&quot;_-;_-* &quot;-&quot;??\ &quot;€&quot;_-;_-@_-"/>
    <numFmt numFmtId="166" formatCode="#,##0.00&quot;       &quot;;\-#,##0.00&quot;       &quot;;&quot; -&quot;#&quot;       &quot;;@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8" borderId="8" applyNumberFormat="0" applyFont="0" applyAlignment="0" applyProtection="0"/>
    <xf numFmtId="166" fontId="24" fillId="0" borderId="0" applyBorder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43">
    <xf numFmtId="0" fontId="0" fillId="0" borderId="0" xfId="0"/>
    <xf numFmtId="0" fontId="18" fillId="0" borderId="0" xfId="42"/>
    <xf numFmtId="0" fontId="19" fillId="33" borderId="13" xfId="43" applyFont="1" applyFill="1" applyBorder="1" applyAlignment="1">
      <alignment horizontal="center" vertical="top" wrapText="1"/>
    </xf>
    <xf numFmtId="0" fontId="19" fillId="33" borderId="13" xfId="43" applyFont="1" applyFill="1" applyBorder="1" applyAlignment="1">
      <alignment horizontal="center" vertical="center" wrapText="1"/>
    </xf>
    <xf numFmtId="0" fontId="19" fillId="33" borderId="10" xfId="42" applyFont="1" applyFill="1" applyBorder="1" applyAlignment="1">
      <alignment horizontal="center" wrapText="1"/>
    </xf>
    <xf numFmtId="0" fontId="19" fillId="33" borderId="11" xfId="42" applyFont="1" applyFill="1" applyBorder="1" applyAlignment="1">
      <alignment horizontal="center" wrapText="1"/>
    </xf>
    <xf numFmtId="0" fontId="19" fillId="33" borderId="12" xfId="42" applyFont="1" applyFill="1" applyBorder="1" applyAlignment="1">
      <alignment horizontal="center" wrapText="1"/>
    </xf>
    <xf numFmtId="0" fontId="19" fillId="33" borderId="10" xfId="42" applyFont="1" applyFill="1" applyBorder="1" applyAlignment="1">
      <alignment horizontal="left"/>
    </xf>
    <xf numFmtId="0" fontId="19" fillId="33" borderId="10" xfId="44" applyFont="1" applyFill="1" applyBorder="1" applyAlignment="1">
      <alignment horizontal="center"/>
    </xf>
    <xf numFmtId="0" fontId="19" fillId="33" borderId="12" xfId="44" applyFont="1" applyFill="1" applyBorder="1" applyAlignment="1">
      <alignment horizontal="center"/>
    </xf>
    <xf numFmtId="0" fontId="19" fillId="33" borderId="14" xfId="43" applyFont="1" applyFill="1" applyBorder="1" applyAlignment="1">
      <alignment horizontal="center" vertical="top" wrapText="1"/>
    </xf>
    <xf numFmtId="0" fontId="19" fillId="33" borderId="13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wrapText="1"/>
    </xf>
    <xf numFmtId="4" fontId="19" fillId="33" borderId="13" xfId="44" applyNumberFormat="1" applyFont="1" applyFill="1" applyBorder="1" applyAlignment="1">
      <alignment horizontal="center" wrapText="1"/>
    </xf>
    <xf numFmtId="0" fontId="18" fillId="0" borderId="0" xfId="42" applyProtection="1">
      <protection locked="0"/>
    </xf>
    <xf numFmtId="4" fontId="18" fillId="0" borderId="0" xfId="42" applyNumberFormat="1" applyProtection="1">
      <protection locked="0"/>
    </xf>
    <xf numFmtId="9" fontId="18" fillId="0" borderId="0" xfId="45" applyFont="1" applyProtection="1">
      <protection locked="0"/>
    </xf>
    <xf numFmtId="9" fontId="18" fillId="0" borderId="0" xfId="45" applyFont="1" applyAlignment="1" applyProtection="1">
      <alignment horizontal="center"/>
      <protection locked="0"/>
    </xf>
    <xf numFmtId="0" fontId="25" fillId="0" borderId="15" xfId="42" applyFont="1" applyBorder="1" applyProtection="1">
      <protection locked="0"/>
    </xf>
    <xf numFmtId="4" fontId="25" fillId="34" borderId="15" xfId="42" applyNumberFormat="1" applyFont="1" applyFill="1" applyBorder="1" applyProtection="1">
      <protection locked="0"/>
    </xf>
    <xf numFmtId="0" fontId="25" fillId="34" borderId="15" xfId="42" applyFont="1" applyFill="1" applyBorder="1"/>
    <xf numFmtId="0" fontId="25" fillId="35" borderId="15" xfId="42" applyFont="1" applyFill="1" applyBorder="1" applyProtection="1">
      <protection locked="0"/>
    </xf>
    <xf numFmtId="0" fontId="28" fillId="33" borderId="13" xfId="43" applyFont="1" applyFill="1" applyBorder="1" applyAlignment="1">
      <alignment horizontal="center" vertical="top" wrapText="1"/>
    </xf>
    <xf numFmtId="0" fontId="28" fillId="33" borderId="14" xfId="43" applyFont="1" applyFill="1" applyBorder="1" applyAlignment="1">
      <alignment horizontal="center" vertical="top" wrapText="1"/>
    </xf>
    <xf numFmtId="0" fontId="29" fillId="0" borderId="0" xfId="42" applyFont="1" applyProtection="1">
      <protection locked="0"/>
    </xf>
    <xf numFmtId="0" fontId="25" fillId="35" borderId="15" xfId="42" applyFont="1" applyFill="1" applyBorder="1"/>
    <xf numFmtId="0" fontId="25" fillId="35" borderId="15" xfId="0" applyFont="1" applyFill="1" applyBorder="1" applyAlignment="1">
      <alignment horizontal="center" vertical="center" wrapText="1"/>
    </xf>
    <xf numFmtId="3" fontId="25" fillId="35" borderId="15" xfId="0" applyNumberFormat="1" applyFont="1" applyFill="1" applyBorder="1" applyAlignment="1" applyProtection="1">
      <alignment horizontal="center" vertical="center" wrapText="1"/>
      <protection locked="0"/>
    </xf>
    <xf numFmtId="0" fontId="25" fillId="35" borderId="15" xfId="42" applyFont="1" applyFill="1" applyBorder="1" applyAlignment="1" applyProtection="1">
      <alignment horizontal="center" vertical="center" wrapText="1"/>
      <protection locked="0"/>
    </xf>
    <xf numFmtId="4" fontId="25" fillId="35" borderId="15" xfId="42" applyNumberFormat="1" applyFont="1" applyFill="1" applyBorder="1" applyAlignment="1" applyProtection="1">
      <alignment horizontal="center" vertical="center" wrapText="1"/>
      <protection locked="0"/>
    </xf>
    <xf numFmtId="3" fontId="25" fillId="35" borderId="15" xfId="0" applyNumberFormat="1" applyFont="1" applyFill="1" applyBorder="1" applyAlignment="1" applyProtection="1">
      <alignment horizontal="center"/>
      <protection locked="0"/>
    </xf>
    <xf numFmtId="0" fontId="25" fillId="35" borderId="15" xfId="0" applyFont="1" applyFill="1" applyBorder="1" applyAlignment="1" applyProtection="1">
      <alignment horizontal="center" vertical="center" wrapText="1"/>
      <protection locked="0"/>
    </xf>
    <xf numFmtId="3" fontId="25" fillId="35" borderId="15" xfId="42" applyNumberFormat="1" applyFont="1" applyFill="1" applyBorder="1" applyAlignment="1" applyProtection="1">
      <alignment horizontal="center"/>
      <protection locked="0"/>
    </xf>
    <xf numFmtId="0" fontId="25" fillId="35" borderId="15" xfId="0" applyFont="1" applyFill="1" applyBorder="1" applyAlignment="1">
      <alignment horizontal="center"/>
    </xf>
    <xf numFmtId="3" fontId="25" fillId="35" borderId="15" xfId="42" applyNumberFormat="1" applyFont="1" applyFill="1" applyBorder="1" applyProtection="1">
      <protection locked="0"/>
    </xf>
    <xf numFmtId="0" fontId="25" fillId="35" borderId="15" xfId="42" applyFont="1" applyFill="1" applyBorder="1" applyAlignment="1" applyProtection="1">
      <alignment horizontal="center"/>
      <protection locked="0"/>
    </xf>
    <xf numFmtId="0" fontId="25" fillId="35" borderId="15" xfId="0" applyFont="1" applyFill="1" applyBorder="1" applyAlignment="1" applyProtection="1">
      <alignment horizontal="center"/>
      <protection locked="0"/>
    </xf>
    <xf numFmtId="0" fontId="25" fillId="35" borderId="15" xfId="42" applyFont="1" applyFill="1" applyBorder="1" applyAlignment="1" applyProtection="1">
      <alignment horizontal="left"/>
      <protection locked="0"/>
    </xf>
    <xf numFmtId="0" fontId="30" fillId="33" borderId="16" xfId="43" applyFont="1" applyFill="1" applyBorder="1" applyAlignment="1" applyProtection="1">
      <alignment horizontal="center" vertical="top" wrapText="1"/>
      <protection locked="0"/>
    </xf>
    <xf numFmtId="0" fontId="19" fillId="33" borderId="17" xfId="43" applyFont="1" applyFill="1" applyBorder="1" applyAlignment="1">
      <alignment horizontal="center" vertical="center" wrapText="1"/>
    </xf>
    <xf numFmtId="0" fontId="19" fillId="33" borderId="10" xfId="42" applyFont="1" applyFill="1" applyBorder="1" applyAlignment="1" applyProtection="1">
      <alignment horizontal="center" wrapText="1"/>
      <protection locked="0"/>
    </xf>
    <xf numFmtId="0" fontId="19" fillId="33" borderId="11" xfId="42" applyFont="1" applyFill="1" applyBorder="1" applyAlignment="1" applyProtection="1">
      <alignment horizontal="center" wrapText="1"/>
      <protection locked="0"/>
    </xf>
    <xf numFmtId="0" fontId="19" fillId="33" borderId="12" xfId="42" applyFont="1" applyFill="1" applyBorder="1" applyAlignment="1" applyProtection="1">
      <alignment horizontal="center" wrapText="1"/>
      <protection locked="0"/>
    </xf>
  </cellXfs>
  <cellStyles count="23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85"/>
    <cellStyle name="60% - Énfasis1 3" xfId="93"/>
    <cellStyle name="60% - Énfasis2" xfId="25" builtinId="36" customBuiltin="1"/>
    <cellStyle name="60% - Énfasis2 2" xfId="86"/>
    <cellStyle name="60% - Énfasis2 3" xfId="94"/>
    <cellStyle name="60% - Énfasis3" xfId="29" builtinId="40" customBuiltin="1"/>
    <cellStyle name="60% - Énfasis3 2" xfId="87"/>
    <cellStyle name="60% - Énfasis3 3" xfId="95"/>
    <cellStyle name="60% - Énfasis4" xfId="33" builtinId="44" customBuiltin="1"/>
    <cellStyle name="60% - Énfasis4 2" xfId="88"/>
    <cellStyle name="60% - Énfasis4 3" xfId="96"/>
    <cellStyle name="60% - Énfasis5" xfId="37" builtinId="48" customBuiltin="1"/>
    <cellStyle name="60% - Énfasis5 2" xfId="89"/>
    <cellStyle name="60% - Énfasis5 3" xfId="97"/>
    <cellStyle name="60% - Énfasis6" xfId="41" builtinId="52" customBuiltin="1"/>
    <cellStyle name="60% - Énfasis6 2" xfId="90"/>
    <cellStyle name="60% - Énfasis6 3" xfId="98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6"/>
    <cellStyle name="Incorrecto" xfId="7" builtinId="27" customBuiltin="1"/>
    <cellStyle name="Millares 2" xfId="47"/>
    <cellStyle name="Millares 2 10" xfId="198"/>
    <cellStyle name="Millares 2 2" xfId="48"/>
    <cellStyle name="Millares 2 2 2" xfId="100"/>
    <cellStyle name="Millares 2 2 2 2" xfId="118"/>
    <cellStyle name="Millares 2 2 2 2 2" xfId="154"/>
    <cellStyle name="Millares 2 2 2 2 3" xfId="190"/>
    <cellStyle name="Millares 2 2 2 2 4" xfId="226"/>
    <cellStyle name="Millares 2 2 2 3" xfId="136"/>
    <cellStyle name="Millares 2 2 2 4" xfId="172"/>
    <cellStyle name="Millares 2 2 2 5" xfId="208"/>
    <cellStyle name="Millares 2 2 3" xfId="109"/>
    <cellStyle name="Millares 2 2 3 2" xfId="145"/>
    <cellStyle name="Millares 2 2 3 3" xfId="181"/>
    <cellStyle name="Millares 2 2 3 4" xfId="217"/>
    <cellStyle name="Millares 2 2 4" xfId="127"/>
    <cellStyle name="Millares 2 2 5" xfId="163"/>
    <cellStyle name="Millares 2 2 6" xfId="199"/>
    <cellStyle name="Millares 2 3" xfId="49"/>
    <cellStyle name="Millares 2 3 2" xfId="101"/>
    <cellStyle name="Millares 2 3 2 2" xfId="119"/>
    <cellStyle name="Millares 2 3 2 2 2" xfId="155"/>
    <cellStyle name="Millares 2 3 2 2 3" xfId="191"/>
    <cellStyle name="Millares 2 3 2 2 4" xfId="227"/>
    <cellStyle name="Millares 2 3 2 3" xfId="137"/>
    <cellStyle name="Millares 2 3 2 4" xfId="173"/>
    <cellStyle name="Millares 2 3 2 5" xfId="209"/>
    <cellStyle name="Millares 2 3 3" xfId="110"/>
    <cellStyle name="Millares 2 3 3 2" xfId="146"/>
    <cellStyle name="Millares 2 3 3 3" xfId="182"/>
    <cellStyle name="Millares 2 3 3 4" xfId="218"/>
    <cellStyle name="Millares 2 3 4" xfId="128"/>
    <cellStyle name="Millares 2 3 5" xfId="164"/>
    <cellStyle name="Millares 2 3 6" xfId="200"/>
    <cellStyle name="Millares 2 4" xfId="50"/>
    <cellStyle name="Millares 2 4 2" xfId="102"/>
    <cellStyle name="Millares 2 4 2 2" xfId="120"/>
    <cellStyle name="Millares 2 4 2 2 2" xfId="156"/>
    <cellStyle name="Millares 2 4 2 2 3" xfId="192"/>
    <cellStyle name="Millares 2 4 2 2 4" xfId="228"/>
    <cellStyle name="Millares 2 4 2 3" xfId="138"/>
    <cellStyle name="Millares 2 4 2 4" xfId="174"/>
    <cellStyle name="Millares 2 4 2 5" xfId="210"/>
    <cellStyle name="Millares 2 4 3" xfId="111"/>
    <cellStyle name="Millares 2 4 3 2" xfId="147"/>
    <cellStyle name="Millares 2 4 3 3" xfId="183"/>
    <cellStyle name="Millares 2 4 3 4" xfId="219"/>
    <cellStyle name="Millares 2 4 4" xfId="129"/>
    <cellStyle name="Millares 2 4 5" xfId="165"/>
    <cellStyle name="Millares 2 4 6" xfId="201"/>
    <cellStyle name="Millares 2 5" xfId="51"/>
    <cellStyle name="Millares 2 5 2" xfId="103"/>
    <cellStyle name="Millares 2 5 2 2" xfId="121"/>
    <cellStyle name="Millares 2 5 2 2 2" xfId="157"/>
    <cellStyle name="Millares 2 5 2 2 3" xfId="193"/>
    <cellStyle name="Millares 2 5 2 2 4" xfId="229"/>
    <cellStyle name="Millares 2 5 2 3" xfId="139"/>
    <cellStyle name="Millares 2 5 2 4" xfId="175"/>
    <cellStyle name="Millares 2 5 2 5" xfId="211"/>
    <cellStyle name="Millares 2 5 3" xfId="112"/>
    <cellStyle name="Millares 2 5 3 2" xfId="148"/>
    <cellStyle name="Millares 2 5 3 3" xfId="184"/>
    <cellStyle name="Millares 2 5 3 4" xfId="220"/>
    <cellStyle name="Millares 2 5 4" xfId="130"/>
    <cellStyle name="Millares 2 5 5" xfId="166"/>
    <cellStyle name="Millares 2 5 6" xfId="202"/>
    <cellStyle name="Millares 2 6" xfId="99"/>
    <cellStyle name="Millares 2 6 2" xfId="117"/>
    <cellStyle name="Millares 2 6 2 2" xfId="153"/>
    <cellStyle name="Millares 2 6 2 3" xfId="189"/>
    <cellStyle name="Millares 2 6 2 4" xfId="225"/>
    <cellStyle name="Millares 2 6 3" xfId="135"/>
    <cellStyle name="Millares 2 6 4" xfId="171"/>
    <cellStyle name="Millares 2 6 5" xfId="207"/>
    <cellStyle name="Millares 2 7" xfId="108"/>
    <cellStyle name="Millares 2 7 2" xfId="144"/>
    <cellStyle name="Millares 2 7 3" xfId="180"/>
    <cellStyle name="Millares 2 7 4" xfId="216"/>
    <cellStyle name="Millares 2 8" xfId="126"/>
    <cellStyle name="Millares 2 9" xfId="162"/>
    <cellStyle name="Millares 3" xfId="52"/>
    <cellStyle name="Millares 3 2" xfId="104"/>
    <cellStyle name="Millares 3 2 2" xfId="122"/>
    <cellStyle name="Millares 3 2 2 2" xfId="158"/>
    <cellStyle name="Millares 3 2 2 3" xfId="194"/>
    <cellStyle name="Millares 3 2 2 4" xfId="230"/>
    <cellStyle name="Millares 3 2 3" xfId="140"/>
    <cellStyle name="Millares 3 2 4" xfId="176"/>
    <cellStyle name="Millares 3 2 5" xfId="212"/>
    <cellStyle name="Millares 3 3" xfId="113"/>
    <cellStyle name="Millares 3 3 2" xfId="149"/>
    <cellStyle name="Millares 3 3 3" xfId="185"/>
    <cellStyle name="Millares 3 3 4" xfId="221"/>
    <cellStyle name="Millares 3 4" xfId="131"/>
    <cellStyle name="Millares 3 5" xfId="167"/>
    <cellStyle name="Millares 3 6" xfId="203"/>
    <cellStyle name="Moneda 2" xfId="53"/>
    <cellStyle name="Moneda 2 2" xfId="54"/>
    <cellStyle name="Moneda 2 2 2" xfId="106"/>
    <cellStyle name="Moneda 2 2 2 2" xfId="124"/>
    <cellStyle name="Moneda 2 2 2 2 2" xfId="160"/>
    <cellStyle name="Moneda 2 2 2 2 3" xfId="196"/>
    <cellStyle name="Moneda 2 2 2 2 4" xfId="232"/>
    <cellStyle name="Moneda 2 2 2 3" xfId="142"/>
    <cellStyle name="Moneda 2 2 2 4" xfId="178"/>
    <cellStyle name="Moneda 2 2 2 5" xfId="214"/>
    <cellStyle name="Moneda 2 2 3" xfId="115"/>
    <cellStyle name="Moneda 2 2 3 2" xfId="151"/>
    <cellStyle name="Moneda 2 2 3 3" xfId="187"/>
    <cellStyle name="Moneda 2 2 3 4" xfId="223"/>
    <cellStyle name="Moneda 2 2 4" xfId="133"/>
    <cellStyle name="Moneda 2 2 5" xfId="169"/>
    <cellStyle name="Moneda 2 2 6" xfId="205"/>
    <cellStyle name="Moneda 2 3" xfId="55"/>
    <cellStyle name="Moneda 2 4" xfId="105"/>
    <cellStyle name="Moneda 2 4 2" xfId="123"/>
    <cellStyle name="Moneda 2 4 2 2" xfId="159"/>
    <cellStyle name="Moneda 2 4 2 3" xfId="195"/>
    <cellStyle name="Moneda 2 4 2 4" xfId="231"/>
    <cellStyle name="Moneda 2 4 3" xfId="141"/>
    <cellStyle name="Moneda 2 4 4" xfId="177"/>
    <cellStyle name="Moneda 2 4 5" xfId="213"/>
    <cellStyle name="Moneda 2 5" xfId="114"/>
    <cellStyle name="Moneda 2 5 2" xfId="150"/>
    <cellStyle name="Moneda 2 5 3" xfId="186"/>
    <cellStyle name="Moneda 2 5 4" xfId="222"/>
    <cellStyle name="Moneda 2 6" xfId="132"/>
    <cellStyle name="Moneda 2 7" xfId="168"/>
    <cellStyle name="Moneda 2 8" xfId="204"/>
    <cellStyle name="Moneda 3" xfId="56"/>
    <cellStyle name="Moneda 3 2" xfId="107"/>
    <cellStyle name="Moneda 3 2 2" xfId="125"/>
    <cellStyle name="Moneda 3 2 2 2" xfId="161"/>
    <cellStyle name="Moneda 3 2 2 3" xfId="197"/>
    <cellStyle name="Moneda 3 2 2 4" xfId="233"/>
    <cellStyle name="Moneda 3 2 3" xfId="143"/>
    <cellStyle name="Moneda 3 2 4" xfId="179"/>
    <cellStyle name="Moneda 3 2 5" xfId="215"/>
    <cellStyle name="Moneda 3 3" xfId="116"/>
    <cellStyle name="Moneda 3 3 2" xfId="152"/>
    <cellStyle name="Moneda 3 3 3" xfId="188"/>
    <cellStyle name="Moneda 3 3 4" xfId="224"/>
    <cellStyle name="Moneda 3 4" xfId="134"/>
    <cellStyle name="Moneda 3 5" xfId="170"/>
    <cellStyle name="Moneda 3 6" xfId="206"/>
    <cellStyle name="Neutral" xfId="8" builtinId="28" customBuiltin="1"/>
    <cellStyle name="Neutral 2" xfId="84"/>
    <cellStyle name="Neutral 3" xfId="92"/>
    <cellStyle name="Normal" xfId="0" builtinId="0"/>
    <cellStyle name="Normal 10" xfId="57"/>
    <cellStyle name="Normal 101" xfId="58"/>
    <cellStyle name="Normal 15 2 17 2 2 2 2" xfId="59"/>
    <cellStyle name="Normal 15 2 17 2 2 2 2 2" xfId="60"/>
    <cellStyle name="Normal 2" xfId="42"/>
    <cellStyle name="Normal 2 2" xfId="61"/>
    <cellStyle name="Normal 2 2 2" xfId="62"/>
    <cellStyle name="Normal 3" xfId="63"/>
    <cellStyle name="Normal 3 12" xfId="64"/>
    <cellStyle name="Normal 3 2" xfId="65"/>
    <cellStyle name="Normal 34" xfId="66"/>
    <cellStyle name="Normal 4" xfId="67"/>
    <cellStyle name="Normal 4 2" xfId="44"/>
    <cellStyle name="Normal 4 3" xfId="68"/>
    <cellStyle name="Normal 5" xfId="69"/>
    <cellStyle name="Normal 5 2" xfId="70"/>
    <cellStyle name="Normal 5 3" xfId="71"/>
    <cellStyle name="Normal 6" xfId="72"/>
    <cellStyle name="Normal 6 2" xfId="73"/>
    <cellStyle name="Normal 6 3" xfId="74"/>
    <cellStyle name="Normal 7" xfId="75"/>
    <cellStyle name="Normal 72 2" xfId="76"/>
    <cellStyle name="Normal 8" xfId="77"/>
    <cellStyle name="Normal 9" xfId="78"/>
    <cellStyle name="Normal 96" xfId="79"/>
    <cellStyle name="Normal 98" xfId="80"/>
    <cellStyle name="Normal_141008Reportes Cuadros Institucionales-sectorialesADV" xfId="43"/>
    <cellStyle name="Notas" xfId="15" builtinId="10" customBuiltin="1"/>
    <cellStyle name="Notas 2" xfId="81"/>
    <cellStyle name="Porcentaje 2" xfId="45"/>
    <cellStyle name="Salida" xfId="10" builtinId="21" customBuiltin="1"/>
    <cellStyle name="TableStyleLight1" xfId="82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83"/>
    <cellStyle name="Título 5" xfId="9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7"/>
  <sheetViews>
    <sheetView tabSelected="1" topLeftCell="D15" zoomScale="118" zoomScaleNormal="118" workbookViewId="0">
      <selection activeCell="J48" sqref="J48"/>
    </sheetView>
  </sheetViews>
  <sheetFormatPr baseColWidth="10" defaultColWidth="10.28515625" defaultRowHeight="11.25"/>
  <cols>
    <col min="1" max="1" width="13" style="24" bestFit="1" customWidth="1"/>
    <col min="2" max="2" width="39.85546875" style="24" bestFit="1" customWidth="1"/>
    <col min="3" max="3" width="39.85546875" style="24" customWidth="1"/>
    <col min="4" max="4" width="30.28515625" style="14" bestFit="1" customWidth="1"/>
    <col min="5" max="5" width="13.28515625" style="14" bestFit="1" customWidth="1"/>
    <col min="6" max="6" width="13.28515625" style="14" customWidth="1"/>
    <col min="7" max="7" width="14.7109375" style="15" customWidth="1"/>
    <col min="8" max="8" width="14.7109375" style="15" bestFit="1" customWidth="1"/>
    <col min="9" max="9" width="14.7109375" style="15" customWidth="1"/>
    <col min="10" max="13" width="11.42578125" style="14" customWidth="1"/>
    <col min="14" max="15" width="10.140625" style="16" customWidth="1"/>
    <col min="16" max="16" width="16.140625" style="17" customWidth="1"/>
    <col min="17" max="17" width="14.85546875" style="17" customWidth="1"/>
    <col min="18" max="16384" width="10.28515625" style="14"/>
  </cols>
  <sheetData>
    <row r="1" spans="1:17" s="1" customFormat="1" ht="35.1" customHeight="1">
      <c r="A1" s="40" t="s">
        <v>175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1" customFormat="1" ht="12.75" customHeight="1">
      <c r="A2" s="22" t="s">
        <v>86</v>
      </c>
      <c r="B2" s="22"/>
      <c r="C2" s="22"/>
      <c r="D2" s="2"/>
      <c r="E2" s="3"/>
      <c r="F2" s="39"/>
      <c r="G2" s="4"/>
      <c r="H2" s="5" t="s">
        <v>0</v>
      </c>
      <c r="I2" s="6"/>
      <c r="J2" s="4"/>
      <c r="K2" s="5" t="s">
        <v>1</v>
      </c>
      <c r="L2" s="6"/>
      <c r="M2" s="5"/>
      <c r="N2" s="7" t="s">
        <v>2</v>
      </c>
      <c r="O2" s="6"/>
      <c r="P2" s="8" t="s">
        <v>3</v>
      </c>
      <c r="Q2" s="9"/>
    </row>
    <row r="3" spans="1:17" s="1" customFormat="1" ht="40.5" customHeight="1">
      <c r="A3" s="23" t="s">
        <v>4</v>
      </c>
      <c r="B3" s="23" t="s">
        <v>5</v>
      </c>
      <c r="C3" s="38" t="s">
        <v>173</v>
      </c>
      <c r="D3" s="10" t="s">
        <v>6</v>
      </c>
      <c r="E3" s="10" t="s">
        <v>7</v>
      </c>
      <c r="F3" s="38" t="s">
        <v>174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9</v>
      </c>
      <c r="L3" s="11" t="s">
        <v>12</v>
      </c>
      <c r="M3" s="11" t="s">
        <v>17</v>
      </c>
      <c r="N3" s="12" t="s">
        <v>13</v>
      </c>
      <c r="O3" s="12" t="s">
        <v>14</v>
      </c>
      <c r="P3" s="13" t="s">
        <v>15</v>
      </c>
      <c r="Q3" s="13" t="s">
        <v>16</v>
      </c>
    </row>
    <row r="4" spans="1:17">
      <c r="A4" s="20" t="s">
        <v>44</v>
      </c>
      <c r="B4" s="20" t="s">
        <v>32</v>
      </c>
      <c r="C4" s="20"/>
      <c r="D4" s="25" t="s">
        <v>87</v>
      </c>
      <c r="E4" s="18">
        <v>3004</v>
      </c>
      <c r="F4" s="18"/>
      <c r="G4" s="19">
        <v>864508</v>
      </c>
      <c r="H4" s="19">
        <v>889716</v>
      </c>
      <c r="I4" s="19">
        <v>595406.38</v>
      </c>
      <c r="J4" s="36">
        <v>70</v>
      </c>
      <c r="K4" s="36">
        <v>70</v>
      </c>
      <c r="L4" s="35">
        <v>82</v>
      </c>
      <c r="M4" s="37" t="s">
        <v>164</v>
      </c>
      <c r="N4" s="21">
        <f>I4/G4</f>
        <v>0.68872281112494038</v>
      </c>
      <c r="O4" s="21">
        <f>I4/H4</f>
        <v>0.66920947808064601</v>
      </c>
      <c r="P4" s="21">
        <f>L4/J4</f>
        <v>1.1714285714285715</v>
      </c>
      <c r="Q4" s="21">
        <f>L4/K4</f>
        <v>1.1714285714285715</v>
      </c>
    </row>
    <row r="5" spans="1:17">
      <c r="A5" s="20" t="s">
        <v>45</v>
      </c>
      <c r="B5" s="20" t="s">
        <v>32</v>
      </c>
      <c r="C5" s="20"/>
      <c r="D5" s="25" t="s">
        <v>88</v>
      </c>
      <c r="E5" s="18">
        <v>3004</v>
      </c>
      <c r="F5" s="18"/>
      <c r="G5" s="19">
        <v>864508</v>
      </c>
      <c r="H5" s="19">
        <v>889716</v>
      </c>
      <c r="I5" s="19">
        <v>595406.38</v>
      </c>
      <c r="J5" s="36">
        <v>70</v>
      </c>
      <c r="K5" s="36">
        <v>70</v>
      </c>
      <c r="L5" s="35">
        <v>43</v>
      </c>
      <c r="M5" s="37" t="s">
        <v>165</v>
      </c>
      <c r="N5" s="21">
        <f t="shared" ref="N5:N57" si="0">I5/G5</f>
        <v>0.68872281112494038</v>
      </c>
      <c r="O5" s="21">
        <f t="shared" ref="O5:O57" si="1">I5/H5</f>
        <v>0.66920947808064601</v>
      </c>
      <c r="P5" s="21">
        <f t="shared" ref="P5:P57" si="2">L5/J5</f>
        <v>0.61428571428571432</v>
      </c>
      <c r="Q5" s="21">
        <f t="shared" ref="Q5:Q57" si="3">L5/K5</f>
        <v>0.61428571428571432</v>
      </c>
    </row>
    <row r="6" spans="1:17">
      <c r="A6" s="20" t="s">
        <v>18</v>
      </c>
      <c r="B6" s="20" t="s">
        <v>33</v>
      </c>
      <c r="C6" s="20"/>
      <c r="D6" s="25" t="s">
        <v>89</v>
      </c>
      <c r="E6" s="18">
        <v>3004</v>
      </c>
      <c r="F6" s="18"/>
      <c r="G6" s="19">
        <v>0</v>
      </c>
      <c r="H6" s="19">
        <v>0</v>
      </c>
      <c r="I6" s="19">
        <v>0</v>
      </c>
      <c r="J6" s="30">
        <v>1</v>
      </c>
      <c r="K6" s="30">
        <v>1</v>
      </c>
      <c r="L6" s="30">
        <v>1</v>
      </c>
      <c r="M6" s="25" t="s">
        <v>89</v>
      </c>
      <c r="N6" s="21" t="e">
        <f t="shared" si="0"/>
        <v>#DIV/0!</v>
      </c>
      <c r="O6" s="21" t="e">
        <f t="shared" si="1"/>
        <v>#DIV/0!</v>
      </c>
      <c r="P6" s="21">
        <f t="shared" si="2"/>
        <v>1</v>
      </c>
      <c r="Q6" s="21">
        <f t="shared" si="3"/>
        <v>1</v>
      </c>
    </row>
    <row r="7" spans="1:17">
      <c r="A7" s="20" t="s">
        <v>46</v>
      </c>
      <c r="B7" s="20" t="s">
        <v>33</v>
      </c>
      <c r="C7" s="20"/>
      <c r="D7" s="25" t="s">
        <v>90</v>
      </c>
      <c r="E7" s="18">
        <v>3004</v>
      </c>
      <c r="F7" s="18"/>
      <c r="G7" s="19">
        <v>5200000</v>
      </c>
      <c r="H7" s="19">
        <v>5200000</v>
      </c>
      <c r="I7" s="19">
        <v>5142245.92</v>
      </c>
      <c r="J7" s="30">
        <v>150</v>
      </c>
      <c r="K7" s="30">
        <v>163</v>
      </c>
      <c r="L7" s="30">
        <v>10</v>
      </c>
      <c r="M7" s="25" t="s">
        <v>147</v>
      </c>
      <c r="N7" s="21">
        <f t="shared" si="0"/>
        <v>0.98889344615384611</v>
      </c>
      <c r="O7" s="21">
        <f t="shared" si="1"/>
        <v>0.98889344615384611</v>
      </c>
      <c r="P7" s="21">
        <f t="shared" si="2"/>
        <v>6.6666666666666666E-2</v>
      </c>
      <c r="Q7" s="21">
        <f t="shared" si="3"/>
        <v>6.1349693251533742E-2</v>
      </c>
    </row>
    <row r="8" spans="1:17">
      <c r="A8" s="20" t="s">
        <v>47</v>
      </c>
      <c r="B8" s="20" t="s">
        <v>33</v>
      </c>
      <c r="C8" s="20"/>
      <c r="D8" s="25" t="s">
        <v>91</v>
      </c>
      <c r="E8" s="18">
        <v>3004</v>
      </c>
      <c r="F8" s="18"/>
      <c r="G8" s="19">
        <v>3800000</v>
      </c>
      <c r="H8" s="19">
        <v>3895858.44</v>
      </c>
      <c r="I8" s="19">
        <v>1993492.85</v>
      </c>
      <c r="J8" s="30">
        <v>4</v>
      </c>
      <c r="K8" s="30">
        <v>4</v>
      </c>
      <c r="L8" s="30">
        <v>0</v>
      </c>
      <c r="M8" s="25" t="s">
        <v>148</v>
      </c>
      <c r="N8" s="21">
        <f t="shared" si="0"/>
        <v>0.52460338157894737</v>
      </c>
      <c r="O8" s="21">
        <f t="shared" si="1"/>
        <v>0.51169540184832796</v>
      </c>
      <c r="P8" s="21">
        <f t="shared" si="2"/>
        <v>0</v>
      </c>
      <c r="Q8" s="21">
        <f t="shared" si="3"/>
        <v>0</v>
      </c>
    </row>
    <row r="9" spans="1:17">
      <c r="A9" s="20" t="s">
        <v>48</v>
      </c>
      <c r="B9" s="20" t="s">
        <v>51</v>
      </c>
      <c r="C9" s="20"/>
      <c r="D9" s="25" t="s">
        <v>92</v>
      </c>
      <c r="E9" s="18">
        <v>3004</v>
      </c>
      <c r="F9" s="18"/>
      <c r="G9" s="19">
        <v>2889149</v>
      </c>
      <c r="H9" s="19">
        <v>3864288</v>
      </c>
      <c r="I9" s="19">
        <v>2484229.0699999998</v>
      </c>
      <c r="J9" s="32">
        <v>100</v>
      </c>
      <c r="K9" s="32">
        <v>120</v>
      </c>
      <c r="L9" s="32">
        <v>88</v>
      </c>
      <c r="M9" s="34" t="s">
        <v>161</v>
      </c>
      <c r="N9" s="21">
        <f t="shared" si="0"/>
        <v>0.85984802791410198</v>
      </c>
      <c r="O9" s="21">
        <f t="shared" si="1"/>
        <v>0.64286851031807146</v>
      </c>
      <c r="P9" s="21">
        <f t="shared" si="2"/>
        <v>0.88</v>
      </c>
      <c r="Q9" s="21">
        <f t="shared" si="3"/>
        <v>0.73333333333333328</v>
      </c>
    </row>
    <row r="10" spans="1:17">
      <c r="A10" s="20" t="s">
        <v>49</v>
      </c>
      <c r="B10" s="20" t="s">
        <v>52</v>
      </c>
      <c r="C10" s="20"/>
      <c r="D10" s="25" t="s">
        <v>93</v>
      </c>
      <c r="E10" s="18">
        <v>3004</v>
      </c>
      <c r="F10" s="18"/>
      <c r="G10" s="19">
        <v>248869.72</v>
      </c>
      <c r="H10" s="19">
        <v>579999.72</v>
      </c>
      <c r="I10" s="19">
        <v>560249.19999999995</v>
      </c>
      <c r="J10" s="32">
        <v>23</v>
      </c>
      <c r="K10" s="32">
        <v>50</v>
      </c>
      <c r="L10" s="32">
        <v>0</v>
      </c>
      <c r="M10" s="34" t="s">
        <v>155</v>
      </c>
      <c r="N10" s="21">
        <f t="shared" si="0"/>
        <v>2.2511746306461067</v>
      </c>
      <c r="O10" s="21">
        <f t="shared" si="1"/>
        <v>0.96594736287114069</v>
      </c>
      <c r="P10" s="21">
        <f t="shared" si="2"/>
        <v>0</v>
      </c>
      <c r="Q10" s="21">
        <f t="shared" si="3"/>
        <v>0</v>
      </c>
    </row>
    <row r="11" spans="1:17">
      <c r="A11" s="20" t="s">
        <v>50</v>
      </c>
      <c r="B11" s="20" t="s">
        <v>53</v>
      </c>
      <c r="C11" s="20"/>
      <c r="D11" s="25" t="s">
        <v>94</v>
      </c>
      <c r="E11" s="18">
        <v>3004</v>
      </c>
      <c r="F11" s="18"/>
      <c r="G11" s="19">
        <v>861981.28</v>
      </c>
      <c r="H11" s="19">
        <v>1933913.13</v>
      </c>
      <c r="I11" s="19">
        <v>1399095.76</v>
      </c>
      <c r="J11" s="30">
        <v>40</v>
      </c>
      <c r="K11" s="30">
        <v>48</v>
      </c>
      <c r="L11" s="32">
        <v>32</v>
      </c>
      <c r="M11" s="34" t="s">
        <v>162</v>
      </c>
      <c r="N11" s="21">
        <f t="shared" si="0"/>
        <v>1.6231161771865856</v>
      </c>
      <c r="O11" s="21">
        <f t="shared" si="1"/>
        <v>0.72345326079874128</v>
      </c>
      <c r="P11" s="21">
        <f t="shared" si="2"/>
        <v>0.8</v>
      </c>
      <c r="Q11" s="21">
        <f t="shared" si="3"/>
        <v>0.66666666666666663</v>
      </c>
    </row>
    <row r="12" spans="1:17">
      <c r="A12" s="20" t="s">
        <v>19</v>
      </c>
      <c r="B12" s="20" t="s">
        <v>34</v>
      </c>
      <c r="C12" s="20"/>
      <c r="D12" s="25" t="s">
        <v>95</v>
      </c>
      <c r="E12" s="18">
        <v>3004</v>
      </c>
      <c r="F12" s="18"/>
      <c r="G12" s="19">
        <v>0</v>
      </c>
      <c r="H12" s="19">
        <v>25356.98</v>
      </c>
      <c r="I12" s="19">
        <v>25356.98</v>
      </c>
      <c r="J12" s="30">
        <v>1</v>
      </c>
      <c r="K12" s="30">
        <v>1</v>
      </c>
      <c r="L12" s="32">
        <v>1</v>
      </c>
      <c r="M12" s="25" t="s">
        <v>140</v>
      </c>
      <c r="N12" s="21" t="e">
        <f t="shared" si="0"/>
        <v>#DIV/0!</v>
      </c>
      <c r="O12" s="21">
        <f t="shared" si="1"/>
        <v>1</v>
      </c>
      <c r="P12" s="21">
        <f t="shared" si="2"/>
        <v>1</v>
      </c>
      <c r="Q12" s="21">
        <f t="shared" si="3"/>
        <v>1</v>
      </c>
    </row>
    <row r="13" spans="1:17">
      <c r="A13" s="20" t="s">
        <v>20</v>
      </c>
      <c r="B13" s="20" t="s">
        <v>34</v>
      </c>
      <c r="C13" s="20"/>
      <c r="D13" s="25" t="s">
        <v>96</v>
      </c>
      <c r="E13" s="18">
        <v>3004</v>
      </c>
      <c r="F13" s="18"/>
      <c r="G13" s="19">
        <v>0</v>
      </c>
      <c r="H13" s="19">
        <v>7474.46</v>
      </c>
      <c r="I13" s="19">
        <v>7474.46</v>
      </c>
      <c r="J13" s="32">
        <v>1</v>
      </c>
      <c r="K13" s="32">
        <v>1</v>
      </c>
      <c r="L13" s="32">
        <v>1</v>
      </c>
      <c r="M13" s="25" t="s">
        <v>140</v>
      </c>
      <c r="N13" s="21" t="e">
        <f t="shared" si="0"/>
        <v>#DIV/0!</v>
      </c>
      <c r="O13" s="21">
        <f t="shared" si="1"/>
        <v>1</v>
      </c>
      <c r="P13" s="21">
        <f t="shared" si="2"/>
        <v>1</v>
      </c>
      <c r="Q13" s="21">
        <f t="shared" si="3"/>
        <v>1</v>
      </c>
    </row>
    <row r="14" spans="1:17">
      <c r="A14" s="20" t="s">
        <v>54</v>
      </c>
      <c r="B14" s="20" t="s">
        <v>34</v>
      </c>
      <c r="C14" s="20"/>
      <c r="D14" s="25" t="s">
        <v>97</v>
      </c>
      <c r="E14" s="18">
        <v>3004</v>
      </c>
      <c r="F14" s="18"/>
      <c r="G14" s="19">
        <v>1315242.56</v>
      </c>
      <c r="H14" s="19">
        <v>1430478</v>
      </c>
      <c r="I14" s="19">
        <v>907036.91</v>
      </c>
      <c r="J14" s="31">
        <v>200</v>
      </c>
      <c r="K14" s="31">
        <v>200</v>
      </c>
      <c r="L14" s="28">
        <v>76</v>
      </c>
      <c r="M14" s="25" t="s">
        <v>141</v>
      </c>
      <c r="N14" s="21">
        <f t="shared" si="0"/>
        <v>0.68963470129798721</v>
      </c>
      <c r="O14" s="21">
        <f t="shared" si="1"/>
        <v>0.63407959437334938</v>
      </c>
      <c r="P14" s="21">
        <f t="shared" si="2"/>
        <v>0.38</v>
      </c>
      <c r="Q14" s="21">
        <f t="shared" si="3"/>
        <v>0.38</v>
      </c>
    </row>
    <row r="15" spans="1:17">
      <c r="A15" s="20" t="s">
        <v>55</v>
      </c>
      <c r="B15" s="20" t="s">
        <v>34</v>
      </c>
      <c r="C15" s="20"/>
      <c r="D15" s="25" t="s">
        <v>98</v>
      </c>
      <c r="E15" s="18">
        <v>3004</v>
      </c>
      <c r="F15" s="18"/>
      <c r="G15" s="19">
        <v>1608625.44</v>
      </c>
      <c r="H15" s="19">
        <v>753968.84</v>
      </c>
      <c r="I15" s="19">
        <v>508502.45</v>
      </c>
      <c r="J15" s="27">
        <v>600</v>
      </c>
      <c r="K15" s="27">
        <v>600</v>
      </c>
      <c r="L15" s="27">
        <v>294</v>
      </c>
      <c r="M15" s="25" t="s">
        <v>142</v>
      </c>
      <c r="N15" s="21">
        <f t="shared" si="0"/>
        <v>0.31610991431293045</v>
      </c>
      <c r="O15" s="21">
        <f t="shared" si="1"/>
        <v>0.67443430420811556</v>
      </c>
      <c r="P15" s="21">
        <f t="shared" si="2"/>
        <v>0.49</v>
      </c>
      <c r="Q15" s="21">
        <f t="shared" si="3"/>
        <v>0.49</v>
      </c>
    </row>
    <row r="16" spans="1:17">
      <c r="A16" s="20" t="s">
        <v>56</v>
      </c>
      <c r="B16" s="20" t="s">
        <v>34</v>
      </c>
      <c r="C16" s="20"/>
      <c r="D16" s="25" t="s">
        <v>99</v>
      </c>
      <c r="E16" s="18">
        <v>3004</v>
      </c>
      <c r="F16" s="18"/>
      <c r="G16" s="19">
        <v>1101425</v>
      </c>
      <c r="H16" s="19">
        <v>1908425</v>
      </c>
      <c r="I16" s="19">
        <v>706246.7</v>
      </c>
      <c r="J16" s="27">
        <v>130</v>
      </c>
      <c r="K16" s="27">
        <v>200</v>
      </c>
      <c r="L16" s="27">
        <v>2</v>
      </c>
      <c r="M16" s="25" t="s">
        <v>143</v>
      </c>
      <c r="N16" s="21">
        <f t="shared" si="0"/>
        <v>0.64121179381256099</v>
      </c>
      <c r="O16" s="21">
        <f t="shared" si="1"/>
        <v>0.37006783080288719</v>
      </c>
      <c r="P16" s="21">
        <f t="shared" si="2"/>
        <v>1.5384615384615385E-2</v>
      </c>
      <c r="Q16" s="21">
        <f t="shared" si="3"/>
        <v>0.01</v>
      </c>
    </row>
    <row r="17" spans="1:17">
      <c r="A17" s="20" t="s">
        <v>57</v>
      </c>
      <c r="B17" s="20" t="s">
        <v>34</v>
      </c>
      <c r="C17" s="20"/>
      <c r="D17" s="25" t="s">
        <v>100</v>
      </c>
      <c r="E17" s="18">
        <v>3004</v>
      </c>
      <c r="F17" s="18"/>
      <c r="G17" s="19">
        <v>1111707</v>
      </c>
      <c r="H17" s="19">
        <v>1144140</v>
      </c>
      <c r="I17" s="19">
        <v>765368.13</v>
      </c>
      <c r="J17" s="26">
        <v>1000</v>
      </c>
      <c r="K17" s="26">
        <v>1000</v>
      </c>
      <c r="L17" s="29">
        <v>555</v>
      </c>
      <c r="M17" s="25" t="s">
        <v>144</v>
      </c>
      <c r="N17" s="21">
        <f t="shared" si="0"/>
        <v>0.68846209477857023</v>
      </c>
      <c r="O17" s="21">
        <f t="shared" si="1"/>
        <v>0.66894622161623574</v>
      </c>
      <c r="P17" s="21">
        <f t="shared" si="2"/>
        <v>0.55500000000000005</v>
      </c>
      <c r="Q17" s="21">
        <f t="shared" si="3"/>
        <v>0.55500000000000005</v>
      </c>
    </row>
    <row r="18" spans="1:17">
      <c r="A18" s="20" t="s">
        <v>58</v>
      </c>
      <c r="B18" s="20" t="s">
        <v>35</v>
      </c>
      <c r="C18" s="20"/>
      <c r="D18" s="25" t="s">
        <v>101</v>
      </c>
      <c r="E18" s="18">
        <v>3004</v>
      </c>
      <c r="F18" s="18"/>
      <c r="G18" s="19">
        <v>88179702</v>
      </c>
      <c r="H18" s="19">
        <v>121952888.83</v>
      </c>
      <c r="I18" s="19">
        <v>79077329.650000006</v>
      </c>
      <c r="J18" s="26">
        <v>133333</v>
      </c>
      <c r="K18" s="26">
        <v>172978</v>
      </c>
      <c r="L18" s="28">
        <v>100380</v>
      </c>
      <c r="M18" s="25" t="s">
        <v>145</v>
      </c>
      <c r="N18" s="21">
        <f t="shared" si="0"/>
        <v>0.89677474357987741</v>
      </c>
      <c r="O18" s="21">
        <f t="shared" si="1"/>
        <v>0.64842522722222917</v>
      </c>
      <c r="P18" s="21">
        <f t="shared" si="2"/>
        <v>0.75285188212970533</v>
      </c>
      <c r="Q18" s="21">
        <f t="shared" si="3"/>
        <v>0.58030500988565015</v>
      </c>
    </row>
    <row r="19" spans="1:17">
      <c r="A19" s="20" t="s">
        <v>59</v>
      </c>
      <c r="B19" s="20" t="s">
        <v>35</v>
      </c>
      <c r="C19" s="20"/>
      <c r="D19" s="25" t="s">
        <v>102</v>
      </c>
      <c r="E19" s="18">
        <v>3004</v>
      </c>
      <c r="F19" s="18"/>
      <c r="G19" s="19">
        <v>1820298</v>
      </c>
      <c r="H19" s="19">
        <v>1820298</v>
      </c>
      <c r="I19" s="19">
        <v>1179700.3899999999</v>
      </c>
      <c r="J19" s="30">
        <v>250</v>
      </c>
      <c r="K19" s="30">
        <v>250</v>
      </c>
      <c r="L19" s="30">
        <v>92</v>
      </c>
      <c r="M19" s="25" t="s">
        <v>146</v>
      </c>
      <c r="N19" s="21">
        <f t="shared" si="0"/>
        <v>0.64808091312521354</v>
      </c>
      <c r="O19" s="21">
        <f t="shared" si="1"/>
        <v>0.64808091312521354</v>
      </c>
      <c r="P19" s="21">
        <f t="shared" si="2"/>
        <v>0.36799999999999999</v>
      </c>
      <c r="Q19" s="21">
        <f t="shared" si="3"/>
        <v>0.36799999999999999</v>
      </c>
    </row>
    <row r="20" spans="1:17">
      <c r="A20" s="20" t="s">
        <v>21</v>
      </c>
      <c r="B20" s="20" t="s">
        <v>36</v>
      </c>
      <c r="C20" s="20"/>
      <c r="D20" s="25" t="s">
        <v>103</v>
      </c>
      <c r="E20" s="18">
        <v>3004</v>
      </c>
      <c r="F20" s="18"/>
      <c r="G20" s="19">
        <v>0</v>
      </c>
      <c r="H20" s="19">
        <v>4483685.4800000004</v>
      </c>
      <c r="I20" s="19">
        <v>3547685.48</v>
      </c>
      <c r="J20" s="30">
        <v>335</v>
      </c>
      <c r="K20" s="30">
        <v>335</v>
      </c>
      <c r="L20" s="30">
        <v>257</v>
      </c>
      <c r="M20" s="25" t="s">
        <v>149</v>
      </c>
      <c r="N20" s="21" t="e">
        <f t="shared" si="0"/>
        <v>#DIV/0!</v>
      </c>
      <c r="O20" s="21">
        <f t="shared" si="1"/>
        <v>0.79124316275636708</v>
      </c>
      <c r="P20" s="21">
        <f t="shared" si="2"/>
        <v>0.76716417910447765</v>
      </c>
      <c r="Q20" s="21">
        <f t="shared" si="3"/>
        <v>0.76716417910447765</v>
      </c>
    </row>
    <row r="21" spans="1:17">
      <c r="A21" s="20" t="s">
        <v>22</v>
      </c>
      <c r="B21" s="20" t="s">
        <v>36</v>
      </c>
      <c r="C21" s="20"/>
      <c r="D21" s="25" t="s">
        <v>104</v>
      </c>
      <c r="E21" s="18">
        <v>3004</v>
      </c>
      <c r="F21" s="18"/>
      <c r="G21" s="19">
        <v>0</v>
      </c>
      <c r="H21" s="19">
        <v>6443280</v>
      </c>
      <c r="I21" s="19">
        <v>6443280</v>
      </c>
      <c r="J21" s="30">
        <v>2826</v>
      </c>
      <c r="K21" s="30">
        <v>2826</v>
      </c>
      <c r="L21" s="30">
        <v>2826</v>
      </c>
      <c r="M21" s="25" t="s">
        <v>150</v>
      </c>
      <c r="N21" s="21" t="e">
        <f t="shared" si="0"/>
        <v>#DIV/0!</v>
      </c>
      <c r="O21" s="21">
        <f t="shared" si="1"/>
        <v>1</v>
      </c>
      <c r="P21" s="21">
        <f t="shared" si="2"/>
        <v>1</v>
      </c>
      <c r="Q21" s="21">
        <f t="shared" si="3"/>
        <v>1</v>
      </c>
    </row>
    <row r="22" spans="1:17">
      <c r="A22" s="20" t="s">
        <v>60</v>
      </c>
      <c r="B22" s="20" t="s">
        <v>36</v>
      </c>
      <c r="C22" s="20"/>
      <c r="D22" s="25" t="s">
        <v>105</v>
      </c>
      <c r="E22" s="18">
        <v>3004</v>
      </c>
      <c r="F22" s="18"/>
      <c r="G22" s="19">
        <v>4832000</v>
      </c>
      <c r="H22" s="19">
        <v>4832000</v>
      </c>
      <c r="I22" s="19">
        <v>887198</v>
      </c>
      <c r="J22" s="30">
        <v>215</v>
      </c>
      <c r="K22" s="30">
        <v>215</v>
      </c>
      <c r="L22" s="30">
        <v>0</v>
      </c>
      <c r="M22" s="25" t="s">
        <v>151</v>
      </c>
      <c r="N22" s="21">
        <f t="shared" si="0"/>
        <v>0.18360885761589404</v>
      </c>
      <c r="O22" s="21">
        <f t="shared" si="1"/>
        <v>0.18360885761589404</v>
      </c>
      <c r="P22" s="21">
        <f t="shared" si="2"/>
        <v>0</v>
      </c>
      <c r="Q22" s="21">
        <f t="shared" si="3"/>
        <v>0</v>
      </c>
    </row>
    <row r="23" spans="1:17">
      <c r="A23" s="20" t="s">
        <v>61</v>
      </c>
      <c r="B23" s="20" t="s">
        <v>36</v>
      </c>
      <c r="C23" s="20"/>
      <c r="D23" s="25" t="s">
        <v>106</v>
      </c>
      <c r="E23" s="18">
        <v>3004</v>
      </c>
      <c r="F23" s="18"/>
      <c r="G23" s="19">
        <v>16946414.359999999</v>
      </c>
      <c r="H23" s="19">
        <v>16946414.359999999</v>
      </c>
      <c r="I23" s="19">
        <v>739037.2</v>
      </c>
      <c r="J23" s="30">
        <v>368</v>
      </c>
      <c r="K23" s="30">
        <v>368</v>
      </c>
      <c r="L23" s="30">
        <v>0</v>
      </c>
      <c r="M23" s="25" t="s">
        <v>149</v>
      </c>
      <c r="N23" s="21">
        <f t="shared" si="0"/>
        <v>4.3610240154661251E-2</v>
      </c>
      <c r="O23" s="21">
        <f t="shared" si="1"/>
        <v>4.3610240154661251E-2</v>
      </c>
      <c r="P23" s="21">
        <f t="shared" si="2"/>
        <v>0</v>
      </c>
      <c r="Q23" s="21">
        <f t="shared" si="3"/>
        <v>0</v>
      </c>
    </row>
    <row r="24" spans="1:17">
      <c r="A24" s="20" t="s">
        <v>62</v>
      </c>
      <c r="B24" s="20" t="s">
        <v>36</v>
      </c>
      <c r="C24" s="20"/>
      <c r="D24" s="25" t="s">
        <v>107</v>
      </c>
      <c r="E24" s="18">
        <v>3004</v>
      </c>
      <c r="F24" s="18"/>
      <c r="G24" s="19">
        <v>19527412.440000001</v>
      </c>
      <c r="H24" s="19">
        <v>17857211.949999999</v>
      </c>
      <c r="I24" s="19">
        <v>10565946.779999999</v>
      </c>
      <c r="J24" s="30">
        <v>387</v>
      </c>
      <c r="K24" s="30">
        <v>387</v>
      </c>
      <c r="L24" s="30">
        <v>277</v>
      </c>
      <c r="M24" s="25" t="s">
        <v>152</v>
      </c>
      <c r="N24" s="21">
        <f t="shared" si="0"/>
        <v>0.54108278874453875</v>
      </c>
      <c r="O24" s="21">
        <f t="shared" si="1"/>
        <v>0.59169073031022623</v>
      </c>
      <c r="P24" s="21">
        <f t="shared" si="2"/>
        <v>0.7157622739018088</v>
      </c>
      <c r="Q24" s="21">
        <f t="shared" si="3"/>
        <v>0.7157622739018088</v>
      </c>
    </row>
    <row r="25" spans="1:17">
      <c r="A25" s="20" t="s">
        <v>63</v>
      </c>
      <c r="B25" s="20" t="s">
        <v>36</v>
      </c>
      <c r="C25" s="20"/>
      <c r="D25" s="25" t="s">
        <v>108</v>
      </c>
      <c r="E25" s="18">
        <v>3004</v>
      </c>
      <c r="F25" s="18"/>
      <c r="G25" s="19">
        <v>8694173.1999999993</v>
      </c>
      <c r="H25" s="19">
        <v>8694173.1999999993</v>
      </c>
      <c r="I25" s="19">
        <v>3277478.16</v>
      </c>
      <c r="J25" s="30">
        <v>12600</v>
      </c>
      <c r="K25" s="30">
        <v>12600</v>
      </c>
      <c r="L25" s="30">
        <v>0</v>
      </c>
      <c r="M25" s="25" t="s">
        <v>150</v>
      </c>
      <c r="N25" s="21">
        <f t="shared" si="0"/>
        <v>0.37697410490971128</v>
      </c>
      <c r="O25" s="21">
        <f t="shared" si="1"/>
        <v>0.37697410490971128</v>
      </c>
      <c r="P25" s="21">
        <f t="shared" si="2"/>
        <v>0</v>
      </c>
      <c r="Q25" s="21">
        <f t="shared" si="3"/>
        <v>0</v>
      </c>
    </row>
    <row r="26" spans="1:17">
      <c r="A26" s="20" t="s">
        <v>64</v>
      </c>
      <c r="B26" s="20" t="s">
        <v>37</v>
      </c>
      <c r="C26" s="20"/>
      <c r="D26" s="25" t="s">
        <v>109</v>
      </c>
      <c r="E26" s="18">
        <v>3004</v>
      </c>
      <c r="F26" s="18"/>
      <c r="G26" s="19">
        <v>2500000</v>
      </c>
      <c r="H26" s="19">
        <v>3529000</v>
      </c>
      <c r="I26" s="19">
        <v>3529000</v>
      </c>
      <c r="J26" s="30">
        <v>27</v>
      </c>
      <c r="K26" s="30">
        <v>31</v>
      </c>
      <c r="L26" s="30">
        <v>5</v>
      </c>
      <c r="M26" s="25" t="s">
        <v>153</v>
      </c>
      <c r="N26" s="21">
        <f t="shared" si="0"/>
        <v>1.4116</v>
      </c>
      <c r="O26" s="21">
        <f t="shared" si="1"/>
        <v>1</v>
      </c>
      <c r="P26" s="21">
        <f t="shared" si="2"/>
        <v>0.18518518518518517</v>
      </c>
      <c r="Q26" s="21">
        <f t="shared" si="3"/>
        <v>0.16129032258064516</v>
      </c>
    </row>
    <row r="27" spans="1:17">
      <c r="A27" s="20" t="s">
        <v>65</v>
      </c>
      <c r="B27" s="20" t="s">
        <v>37</v>
      </c>
      <c r="C27" s="20"/>
      <c r="D27" s="25" t="s">
        <v>110</v>
      </c>
      <c r="E27" s="18">
        <v>3004</v>
      </c>
      <c r="F27" s="18"/>
      <c r="G27" s="19">
        <v>650000</v>
      </c>
      <c r="H27" s="19">
        <v>664024</v>
      </c>
      <c r="I27" s="19">
        <v>162779.22</v>
      </c>
      <c r="J27" s="30">
        <v>5</v>
      </c>
      <c r="K27" s="30">
        <v>5</v>
      </c>
      <c r="L27" s="30">
        <v>0</v>
      </c>
      <c r="M27" s="25" t="s">
        <v>154</v>
      </c>
      <c r="N27" s="21">
        <f t="shared" si="0"/>
        <v>0.25042956923076926</v>
      </c>
      <c r="O27" s="21">
        <f t="shared" si="1"/>
        <v>0.24514056720841415</v>
      </c>
      <c r="P27" s="21">
        <f t="shared" si="2"/>
        <v>0</v>
      </c>
      <c r="Q27" s="21">
        <f t="shared" si="3"/>
        <v>0</v>
      </c>
    </row>
    <row r="28" spans="1:17">
      <c r="A28" s="20" t="s">
        <v>66</v>
      </c>
      <c r="B28" s="20" t="s">
        <v>37</v>
      </c>
      <c r="C28" s="20"/>
      <c r="D28" s="25" t="s">
        <v>111</v>
      </c>
      <c r="E28" s="18">
        <v>3004</v>
      </c>
      <c r="F28" s="18"/>
      <c r="G28" s="19">
        <v>600000</v>
      </c>
      <c r="H28" s="19">
        <v>600000</v>
      </c>
      <c r="I28" s="19">
        <v>382361.69</v>
      </c>
      <c r="J28" s="30">
        <v>50</v>
      </c>
      <c r="K28" s="30">
        <v>50</v>
      </c>
      <c r="L28" s="30">
        <v>0</v>
      </c>
      <c r="M28" s="25" t="s">
        <v>155</v>
      </c>
      <c r="N28" s="21">
        <f t="shared" si="0"/>
        <v>0.63726948333333333</v>
      </c>
      <c r="O28" s="21">
        <f t="shared" si="1"/>
        <v>0.63726948333333333</v>
      </c>
      <c r="P28" s="21">
        <f t="shared" si="2"/>
        <v>0</v>
      </c>
      <c r="Q28" s="21">
        <f t="shared" si="3"/>
        <v>0</v>
      </c>
    </row>
    <row r="29" spans="1:17">
      <c r="A29" s="20" t="s">
        <v>23</v>
      </c>
      <c r="B29" s="20" t="s">
        <v>38</v>
      </c>
      <c r="C29" s="20"/>
      <c r="D29" s="25" t="s">
        <v>112</v>
      </c>
      <c r="E29" s="18">
        <v>3004</v>
      </c>
      <c r="F29" s="18"/>
      <c r="G29" s="19">
        <v>0</v>
      </c>
      <c r="H29" s="19">
        <v>693600</v>
      </c>
      <c r="I29" s="19">
        <v>693600</v>
      </c>
      <c r="J29" s="36">
        <v>1</v>
      </c>
      <c r="K29" s="36">
        <v>1</v>
      </c>
      <c r="L29" s="35">
        <v>1</v>
      </c>
      <c r="M29" s="37" t="s">
        <v>166</v>
      </c>
      <c r="N29" s="21" t="e">
        <f t="shared" si="0"/>
        <v>#DIV/0!</v>
      </c>
      <c r="O29" s="21">
        <f t="shared" si="1"/>
        <v>1</v>
      </c>
      <c r="P29" s="21">
        <f t="shared" si="2"/>
        <v>1</v>
      </c>
      <c r="Q29" s="21">
        <f t="shared" si="3"/>
        <v>1</v>
      </c>
    </row>
    <row r="30" spans="1:17">
      <c r="A30" s="20" t="s">
        <v>67</v>
      </c>
      <c r="B30" s="20" t="s">
        <v>38</v>
      </c>
      <c r="C30" s="20"/>
      <c r="D30" s="25" t="s">
        <v>113</v>
      </c>
      <c r="E30" s="18">
        <v>3004</v>
      </c>
      <c r="F30" s="18"/>
      <c r="G30" s="19">
        <v>2888333.16</v>
      </c>
      <c r="H30" s="19">
        <v>2982860.75</v>
      </c>
      <c r="I30" s="19">
        <v>1830583.44</v>
      </c>
      <c r="J30" s="36">
        <v>108</v>
      </c>
      <c r="K30" s="36">
        <v>108</v>
      </c>
      <c r="L30" s="35">
        <v>70</v>
      </c>
      <c r="M30" s="37" t="s">
        <v>167</v>
      </c>
      <c r="N30" s="21">
        <f t="shared" si="0"/>
        <v>0.633785418299875</v>
      </c>
      <c r="O30" s="21">
        <f t="shared" si="1"/>
        <v>0.61370060268485549</v>
      </c>
      <c r="P30" s="21">
        <f t="shared" si="2"/>
        <v>0.64814814814814814</v>
      </c>
      <c r="Q30" s="21">
        <f t="shared" si="3"/>
        <v>0.64814814814814814</v>
      </c>
    </row>
    <row r="31" spans="1:17">
      <c r="A31" s="20" t="s">
        <v>68</v>
      </c>
      <c r="B31" s="20" t="s">
        <v>38</v>
      </c>
      <c r="C31" s="20"/>
      <c r="D31" s="25" t="s">
        <v>114</v>
      </c>
      <c r="E31" s="18">
        <v>3004</v>
      </c>
      <c r="F31" s="18"/>
      <c r="G31" s="19">
        <v>2111666.84</v>
      </c>
      <c r="H31" s="19">
        <v>2111666.84</v>
      </c>
      <c r="I31" s="19">
        <v>1752283.99</v>
      </c>
      <c r="J31" s="33">
        <v>108</v>
      </c>
      <c r="K31" s="33">
        <v>108</v>
      </c>
      <c r="L31" s="35">
        <v>108</v>
      </c>
      <c r="M31" s="37" t="s">
        <v>168</v>
      </c>
      <c r="N31" s="21">
        <f t="shared" si="0"/>
        <v>0.82981081902105358</v>
      </c>
      <c r="O31" s="21">
        <f t="shared" si="1"/>
        <v>0.82981081902105358</v>
      </c>
      <c r="P31" s="21">
        <f t="shared" si="2"/>
        <v>1</v>
      </c>
      <c r="Q31" s="21">
        <f t="shared" si="3"/>
        <v>1</v>
      </c>
    </row>
    <row r="32" spans="1:17">
      <c r="A32" s="20" t="s">
        <v>69</v>
      </c>
      <c r="B32" s="20" t="s">
        <v>39</v>
      </c>
      <c r="C32" s="20"/>
      <c r="D32" s="25" t="s">
        <v>115</v>
      </c>
      <c r="E32" s="18">
        <v>3004</v>
      </c>
      <c r="F32" s="18"/>
      <c r="G32" s="19">
        <v>3271646.11</v>
      </c>
      <c r="H32" s="19">
        <v>3914918.24</v>
      </c>
      <c r="I32" s="19">
        <v>2450510.7000000002</v>
      </c>
      <c r="J32" s="33">
        <v>250</v>
      </c>
      <c r="K32" s="33">
        <v>250</v>
      </c>
      <c r="L32" s="35">
        <v>437</v>
      </c>
      <c r="M32" s="21" t="s">
        <v>163</v>
      </c>
      <c r="N32" s="21">
        <f t="shared" si="0"/>
        <v>0.74901459925933134</v>
      </c>
      <c r="O32" s="21">
        <f t="shared" si="1"/>
        <v>0.62594173103344297</v>
      </c>
      <c r="P32" s="21">
        <f t="shared" si="2"/>
        <v>1.748</v>
      </c>
      <c r="Q32" s="21">
        <f t="shared" si="3"/>
        <v>1.748</v>
      </c>
    </row>
    <row r="33" spans="1:17">
      <c r="A33" s="20" t="s">
        <v>70</v>
      </c>
      <c r="B33" s="20" t="s">
        <v>39</v>
      </c>
      <c r="C33" s="20"/>
      <c r="D33" s="25" t="s">
        <v>116</v>
      </c>
      <c r="E33" s="18">
        <v>3004</v>
      </c>
      <c r="F33" s="18"/>
      <c r="G33" s="19">
        <v>956588</v>
      </c>
      <c r="H33" s="19">
        <v>956588</v>
      </c>
      <c r="I33" s="19">
        <v>887313.59</v>
      </c>
      <c r="J33" s="33">
        <v>100</v>
      </c>
      <c r="K33" s="33">
        <v>100</v>
      </c>
      <c r="L33" s="35">
        <v>0</v>
      </c>
      <c r="M33" s="21" t="s">
        <v>155</v>
      </c>
      <c r="N33" s="21">
        <f t="shared" si="0"/>
        <v>0.92758176979012907</v>
      </c>
      <c r="O33" s="21">
        <f t="shared" si="1"/>
        <v>0.92758176979012907</v>
      </c>
      <c r="P33" s="21">
        <f t="shared" si="2"/>
        <v>0</v>
      </c>
      <c r="Q33" s="21">
        <f t="shared" si="3"/>
        <v>0</v>
      </c>
    </row>
    <row r="34" spans="1:17">
      <c r="A34" s="20" t="s">
        <v>71</v>
      </c>
      <c r="B34" s="20" t="s">
        <v>39</v>
      </c>
      <c r="C34" s="20"/>
      <c r="D34" s="25" t="s">
        <v>117</v>
      </c>
      <c r="E34" s="18">
        <v>3004</v>
      </c>
      <c r="F34" s="18"/>
      <c r="G34" s="19">
        <v>541765.89</v>
      </c>
      <c r="H34" s="19">
        <v>821765.89</v>
      </c>
      <c r="I34" s="19">
        <v>469088.73</v>
      </c>
      <c r="J34" s="33">
        <v>100</v>
      </c>
      <c r="K34" s="33">
        <v>100</v>
      </c>
      <c r="L34" s="35">
        <v>256</v>
      </c>
      <c r="M34" s="21" t="s">
        <v>163</v>
      </c>
      <c r="N34" s="21">
        <f t="shared" si="0"/>
        <v>0.86585135509361799</v>
      </c>
      <c r="O34" s="21">
        <f t="shared" si="1"/>
        <v>0.57083013022115092</v>
      </c>
      <c r="P34" s="21">
        <f t="shared" si="2"/>
        <v>2.56</v>
      </c>
      <c r="Q34" s="21">
        <f t="shared" si="3"/>
        <v>2.56</v>
      </c>
    </row>
    <row r="35" spans="1:17">
      <c r="A35" s="20" t="s">
        <v>72</v>
      </c>
      <c r="B35" s="20" t="s">
        <v>40</v>
      </c>
      <c r="C35" s="20"/>
      <c r="D35" s="25" t="s">
        <v>118</v>
      </c>
      <c r="E35" s="18">
        <v>3004</v>
      </c>
      <c r="F35" s="18"/>
      <c r="G35" s="19">
        <v>6418138.46</v>
      </c>
      <c r="H35" s="19">
        <v>6715988.46</v>
      </c>
      <c r="I35" s="19">
        <v>3418330.67</v>
      </c>
      <c r="J35" s="36">
        <v>160</v>
      </c>
      <c r="K35" s="36">
        <v>160</v>
      </c>
      <c r="L35" s="35">
        <v>95</v>
      </c>
      <c r="M35" s="37" t="s">
        <v>169</v>
      </c>
      <c r="N35" s="21">
        <f t="shared" si="0"/>
        <v>0.53260469391618581</v>
      </c>
      <c r="O35" s="21">
        <f t="shared" si="1"/>
        <v>0.50898399995166166</v>
      </c>
      <c r="P35" s="21">
        <f t="shared" si="2"/>
        <v>0.59375</v>
      </c>
      <c r="Q35" s="21">
        <f t="shared" si="3"/>
        <v>0.59375</v>
      </c>
    </row>
    <row r="36" spans="1:17">
      <c r="A36" s="20" t="s">
        <v>73</v>
      </c>
      <c r="B36" s="20" t="s">
        <v>40</v>
      </c>
      <c r="C36" s="20"/>
      <c r="D36" s="25" t="s">
        <v>119</v>
      </c>
      <c r="E36" s="18">
        <v>3004</v>
      </c>
      <c r="F36" s="18"/>
      <c r="G36" s="19">
        <v>400000</v>
      </c>
      <c r="H36" s="19">
        <v>897273</v>
      </c>
      <c r="I36" s="19">
        <v>897273</v>
      </c>
      <c r="J36" s="36">
        <v>18</v>
      </c>
      <c r="K36" s="36">
        <v>18</v>
      </c>
      <c r="L36" s="35">
        <v>8</v>
      </c>
      <c r="M36" s="37" t="s">
        <v>170</v>
      </c>
      <c r="N36" s="21">
        <f t="shared" si="0"/>
        <v>2.2431825000000001</v>
      </c>
      <c r="O36" s="21">
        <f t="shared" si="1"/>
        <v>1</v>
      </c>
      <c r="P36" s="21">
        <f t="shared" si="2"/>
        <v>0.44444444444444442</v>
      </c>
      <c r="Q36" s="21">
        <f t="shared" si="3"/>
        <v>0.44444444444444442</v>
      </c>
    </row>
    <row r="37" spans="1:17">
      <c r="A37" s="20" t="s">
        <v>24</v>
      </c>
      <c r="B37" s="20" t="s">
        <v>41</v>
      </c>
      <c r="C37" s="20"/>
      <c r="D37" s="25" t="s">
        <v>120</v>
      </c>
      <c r="E37" s="18">
        <v>3004</v>
      </c>
      <c r="F37" s="18"/>
      <c r="G37" s="19">
        <v>0</v>
      </c>
      <c r="H37" s="19">
        <v>33268.800000000003</v>
      </c>
      <c r="I37" s="19">
        <v>33268.800000000003</v>
      </c>
      <c r="J37" s="36">
        <v>0</v>
      </c>
      <c r="K37" s="36">
        <v>0</v>
      </c>
      <c r="L37" s="35">
        <v>0</v>
      </c>
      <c r="M37" s="37" t="s">
        <v>166</v>
      </c>
      <c r="N37" s="21" t="e">
        <f t="shared" si="0"/>
        <v>#DIV/0!</v>
      </c>
      <c r="O37" s="21">
        <f t="shared" si="1"/>
        <v>1</v>
      </c>
      <c r="P37" s="21" t="e">
        <f t="shared" si="2"/>
        <v>#DIV/0!</v>
      </c>
      <c r="Q37" s="21" t="e">
        <f t="shared" si="3"/>
        <v>#DIV/0!</v>
      </c>
    </row>
    <row r="38" spans="1:17">
      <c r="A38" s="20" t="s">
        <v>74</v>
      </c>
      <c r="B38" s="20" t="s">
        <v>41</v>
      </c>
      <c r="C38" s="20"/>
      <c r="D38" s="25" t="s">
        <v>121</v>
      </c>
      <c r="E38" s="18">
        <v>3004</v>
      </c>
      <c r="F38" s="18"/>
      <c r="G38" s="19">
        <v>25350000</v>
      </c>
      <c r="H38" s="19">
        <v>38161652.560000002</v>
      </c>
      <c r="I38" s="19">
        <v>33151905.670000002</v>
      </c>
      <c r="J38" s="36">
        <v>4000</v>
      </c>
      <c r="K38" s="36">
        <v>4000</v>
      </c>
      <c r="L38" s="32">
        <v>2417</v>
      </c>
      <c r="M38" s="37" t="s">
        <v>171</v>
      </c>
      <c r="N38" s="21">
        <f t="shared" si="0"/>
        <v>1.3077674820512821</v>
      </c>
      <c r="O38" s="21">
        <f t="shared" si="1"/>
        <v>0.8687230097773313</v>
      </c>
      <c r="P38" s="21">
        <f t="shared" si="2"/>
        <v>0.60424999999999995</v>
      </c>
      <c r="Q38" s="21">
        <f t="shared" si="3"/>
        <v>0.60424999999999995</v>
      </c>
    </row>
    <row r="39" spans="1:17">
      <c r="A39" s="20" t="s">
        <v>75</v>
      </c>
      <c r="B39" s="20" t="s">
        <v>41</v>
      </c>
      <c r="C39" s="20"/>
      <c r="D39" s="25" t="s">
        <v>122</v>
      </c>
      <c r="E39" s="18">
        <v>3004</v>
      </c>
      <c r="F39" s="18"/>
      <c r="G39" s="19">
        <v>150000</v>
      </c>
      <c r="H39" s="19">
        <v>153600</v>
      </c>
      <c r="I39" s="19">
        <v>80981</v>
      </c>
      <c r="J39" s="36">
        <v>85</v>
      </c>
      <c r="K39" s="36">
        <v>85</v>
      </c>
      <c r="L39" s="35">
        <v>11</v>
      </c>
      <c r="M39" s="37" t="s">
        <v>172</v>
      </c>
      <c r="N39" s="21">
        <f t="shared" si="0"/>
        <v>0.53987333333333332</v>
      </c>
      <c r="O39" s="21">
        <f t="shared" si="1"/>
        <v>0.52722005208333333</v>
      </c>
      <c r="P39" s="21">
        <f t="shared" si="2"/>
        <v>0.12941176470588237</v>
      </c>
      <c r="Q39" s="21">
        <f t="shared" si="3"/>
        <v>0.12941176470588237</v>
      </c>
    </row>
    <row r="40" spans="1:17">
      <c r="A40" s="20" t="s">
        <v>176</v>
      </c>
      <c r="B40" s="20" t="s">
        <v>177</v>
      </c>
      <c r="C40" s="20"/>
      <c r="D40" s="25" t="s">
        <v>178</v>
      </c>
      <c r="E40" s="18">
        <v>3004</v>
      </c>
      <c r="F40" s="18"/>
      <c r="G40" s="19">
        <v>0</v>
      </c>
      <c r="H40" s="19">
        <v>1295987.31</v>
      </c>
      <c r="I40" s="19">
        <v>0</v>
      </c>
      <c r="J40" s="36">
        <v>10</v>
      </c>
      <c r="K40" s="36">
        <v>0</v>
      </c>
      <c r="L40" s="35">
        <v>0</v>
      </c>
      <c r="M40" s="37" t="s">
        <v>179</v>
      </c>
      <c r="N40" s="21" t="e">
        <f t="shared" si="0"/>
        <v>#DIV/0!</v>
      </c>
      <c r="O40" s="21">
        <f t="shared" si="1"/>
        <v>0</v>
      </c>
      <c r="P40" s="21"/>
      <c r="Q40" s="21"/>
    </row>
    <row r="41" spans="1:17">
      <c r="A41" s="20" t="s">
        <v>25</v>
      </c>
      <c r="B41" s="20" t="s">
        <v>42</v>
      </c>
      <c r="C41" s="20"/>
      <c r="D41" s="25" t="s">
        <v>123</v>
      </c>
      <c r="E41" s="18">
        <v>3004</v>
      </c>
      <c r="F41" s="18"/>
      <c r="G41" s="19">
        <v>0</v>
      </c>
      <c r="H41" s="19">
        <v>51387232.560000002</v>
      </c>
      <c r="I41" s="19">
        <v>51387232.560000002</v>
      </c>
      <c r="J41" s="30">
        <v>2444188</v>
      </c>
      <c r="K41" s="30">
        <v>2444188</v>
      </c>
      <c r="L41" s="30">
        <v>2444188</v>
      </c>
      <c r="M41" s="25" t="s">
        <v>156</v>
      </c>
      <c r="N41" s="21" t="e">
        <f t="shared" si="0"/>
        <v>#DIV/0!</v>
      </c>
      <c r="O41" s="21">
        <f t="shared" si="1"/>
        <v>1</v>
      </c>
      <c r="P41" s="21">
        <f t="shared" si="2"/>
        <v>1</v>
      </c>
      <c r="Q41" s="21">
        <f t="shared" si="3"/>
        <v>1</v>
      </c>
    </row>
    <row r="42" spans="1:17">
      <c r="A42" s="20" t="s">
        <v>26</v>
      </c>
      <c r="B42" s="20" t="s">
        <v>42</v>
      </c>
      <c r="C42" s="20"/>
      <c r="D42" s="25" t="s">
        <v>124</v>
      </c>
      <c r="E42" s="18">
        <v>3004</v>
      </c>
      <c r="F42" s="18"/>
      <c r="G42" s="19">
        <v>0</v>
      </c>
      <c r="H42" s="19">
        <v>65861148.159999996</v>
      </c>
      <c r="I42" s="19">
        <v>65861148.159999996</v>
      </c>
      <c r="J42" s="30">
        <v>3210899</v>
      </c>
      <c r="K42" s="30">
        <v>3210899</v>
      </c>
      <c r="L42" s="30">
        <v>3210899</v>
      </c>
      <c r="M42" s="25" t="s">
        <v>157</v>
      </c>
      <c r="N42" s="21" t="e">
        <f t="shared" si="0"/>
        <v>#DIV/0!</v>
      </c>
      <c r="O42" s="21">
        <f t="shared" si="1"/>
        <v>1</v>
      </c>
      <c r="P42" s="21">
        <f t="shared" si="2"/>
        <v>1</v>
      </c>
      <c r="Q42" s="21">
        <f t="shared" si="3"/>
        <v>1</v>
      </c>
    </row>
    <row r="43" spans="1:17">
      <c r="A43" s="20" t="s">
        <v>27</v>
      </c>
      <c r="B43" s="20" t="s">
        <v>42</v>
      </c>
      <c r="C43" s="20"/>
      <c r="D43" s="25" t="s">
        <v>125</v>
      </c>
      <c r="E43" s="18">
        <v>3004</v>
      </c>
      <c r="F43" s="18"/>
      <c r="G43" s="19">
        <v>0</v>
      </c>
      <c r="H43" s="19">
        <v>25095961.050000001</v>
      </c>
      <c r="I43" s="19">
        <v>25095961.050000001</v>
      </c>
      <c r="J43" s="30">
        <v>80578</v>
      </c>
      <c r="K43" s="30">
        <v>80578</v>
      </c>
      <c r="L43" s="30">
        <v>76584</v>
      </c>
      <c r="M43" s="25" t="s">
        <v>158</v>
      </c>
      <c r="N43" s="21" t="e">
        <f t="shared" si="0"/>
        <v>#DIV/0!</v>
      </c>
      <c r="O43" s="21">
        <f t="shared" si="1"/>
        <v>1</v>
      </c>
      <c r="P43" s="21">
        <f t="shared" si="2"/>
        <v>0.95043312070292141</v>
      </c>
      <c r="Q43" s="21">
        <f t="shared" si="3"/>
        <v>0.95043312070292141</v>
      </c>
    </row>
    <row r="44" spans="1:17">
      <c r="A44" s="20" t="s">
        <v>28</v>
      </c>
      <c r="B44" s="20" t="s">
        <v>42</v>
      </c>
      <c r="C44" s="20"/>
      <c r="D44" s="25" t="s">
        <v>126</v>
      </c>
      <c r="E44" s="18">
        <v>3004</v>
      </c>
      <c r="F44" s="18"/>
      <c r="G44" s="19">
        <v>0</v>
      </c>
      <c r="H44" s="19">
        <v>14433525.199999999</v>
      </c>
      <c r="I44" s="19">
        <v>14433525.199999999</v>
      </c>
      <c r="J44" s="30">
        <v>630760</v>
      </c>
      <c r="K44" s="30">
        <v>630760</v>
      </c>
      <c r="L44" s="30">
        <v>630760</v>
      </c>
      <c r="M44" s="25" t="s">
        <v>157</v>
      </c>
      <c r="N44" s="21" t="e">
        <f t="shared" si="0"/>
        <v>#DIV/0!</v>
      </c>
      <c r="O44" s="21">
        <f t="shared" si="1"/>
        <v>1</v>
      </c>
      <c r="P44" s="21">
        <f t="shared" si="2"/>
        <v>1</v>
      </c>
      <c r="Q44" s="21">
        <f t="shared" si="3"/>
        <v>1</v>
      </c>
    </row>
    <row r="45" spans="1:17">
      <c r="A45" s="20" t="s">
        <v>29</v>
      </c>
      <c r="B45" s="20" t="s">
        <v>42</v>
      </c>
      <c r="C45" s="20"/>
      <c r="D45" s="25" t="s">
        <v>127</v>
      </c>
      <c r="E45" s="18">
        <v>3004</v>
      </c>
      <c r="F45" s="18"/>
      <c r="G45" s="19">
        <v>0</v>
      </c>
      <c r="H45" s="19">
        <v>2815808.33</v>
      </c>
      <c r="I45" s="19">
        <v>2815808.33</v>
      </c>
      <c r="J45" s="30">
        <v>5119</v>
      </c>
      <c r="K45" s="30">
        <v>5119</v>
      </c>
      <c r="L45" s="30">
        <v>5119</v>
      </c>
      <c r="M45" s="25" t="s">
        <v>158</v>
      </c>
      <c r="N45" s="21" t="e">
        <f t="shared" si="0"/>
        <v>#DIV/0!</v>
      </c>
      <c r="O45" s="21">
        <f t="shared" si="1"/>
        <v>1</v>
      </c>
      <c r="P45" s="21">
        <f t="shared" si="2"/>
        <v>1</v>
      </c>
      <c r="Q45" s="21">
        <f t="shared" si="3"/>
        <v>1</v>
      </c>
    </row>
    <row r="46" spans="1:17">
      <c r="A46" s="20" t="s">
        <v>30</v>
      </c>
      <c r="B46" s="20" t="s">
        <v>43</v>
      </c>
      <c r="C46" s="20"/>
      <c r="D46" s="25" t="s">
        <v>128</v>
      </c>
      <c r="E46" s="18">
        <v>3004</v>
      </c>
      <c r="F46" s="18"/>
      <c r="G46" s="19">
        <v>0</v>
      </c>
      <c r="H46" s="19">
        <v>143841.5</v>
      </c>
      <c r="I46" s="19">
        <v>143841.5</v>
      </c>
      <c r="J46" s="30">
        <v>550</v>
      </c>
      <c r="K46" s="30">
        <v>550</v>
      </c>
      <c r="L46" s="30">
        <v>550</v>
      </c>
      <c r="M46" s="25" t="s">
        <v>158</v>
      </c>
      <c r="N46" s="21" t="e">
        <f t="shared" si="0"/>
        <v>#DIV/0!</v>
      </c>
      <c r="O46" s="21">
        <f t="shared" si="1"/>
        <v>1</v>
      </c>
      <c r="P46" s="21">
        <f t="shared" si="2"/>
        <v>1</v>
      </c>
      <c r="Q46" s="21">
        <f t="shared" si="3"/>
        <v>1</v>
      </c>
    </row>
    <row r="47" spans="1:17">
      <c r="A47" s="20" t="s">
        <v>31</v>
      </c>
      <c r="B47" s="20" t="s">
        <v>42</v>
      </c>
      <c r="C47" s="20"/>
      <c r="D47" s="25" t="s">
        <v>129</v>
      </c>
      <c r="E47" s="18">
        <v>3004</v>
      </c>
      <c r="F47" s="18"/>
      <c r="G47" s="19">
        <v>0</v>
      </c>
      <c r="H47" s="19">
        <v>1047578.34</v>
      </c>
      <c r="I47" s="19">
        <v>1047578.34</v>
      </c>
      <c r="J47" s="30">
        <v>3728</v>
      </c>
      <c r="K47" s="30">
        <v>3728</v>
      </c>
      <c r="L47" s="30">
        <v>2179</v>
      </c>
      <c r="M47" s="25" t="s">
        <v>158</v>
      </c>
      <c r="N47" s="21" t="e">
        <f t="shared" si="0"/>
        <v>#DIV/0!</v>
      </c>
      <c r="O47" s="21">
        <f t="shared" si="1"/>
        <v>1</v>
      </c>
      <c r="P47" s="21">
        <f t="shared" si="2"/>
        <v>0.58449570815450647</v>
      </c>
      <c r="Q47" s="21">
        <f t="shared" si="3"/>
        <v>0.58449570815450647</v>
      </c>
    </row>
    <row r="48" spans="1:17">
      <c r="A48" s="20" t="s">
        <v>76</v>
      </c>
      <c r="B48" s="20" t="s">
        <v>42</v>
      </c>
      <c r="C48" s="20"/>
      <c r="D48" s="25" t="s">
        <v>130</v>
      </c>
      <c r="E48" s="18">
        <v>3004</v>
      </c>
      <c r="F48" s="18"/>
      <c r="G48" s="19">
        <v>229731174.22</v>
      </c>
      <c r="H48" s="19">
        <v>223284374.40000001</v>
      </c>
      <c r="I48" s="19">
        <v>41038956.600000001</v>
      </c>
      <c r="J48" s="30">
        <v>9880760</v>
      </c>
      <c r="K48" s="30">
        <v>9880760</v>
      </c>
      <c r="L48" s="30">
        <v>0</v>
      </c>
      <c r="M48" s="25" t="s">
        <v>156</v>
      </c>
      <c r="N48" s="21">
        <f t="shared" si="0"/>
        <v>0.17863904078033141</v>
      </c>
      <c r="O48" s="21">
        <f t="shared" si="1"/>
        <v>0.18379681386249302</v>
      </c>
      <c r="P48" s="21">
        <f t="shared" si="2"/>
        <v>0</v>
      </c>
      <c r="Q48" s="21">
        <f t="shared" si="3"/>
        <v>0</v>
      </c>
    </row>
    <row r="49" spans="1:17">
      <c r="A49" s="20" t="s">
        <v>77</v>
      </c>
      <c r="B49" s="20" t="s">
        <v>42</v>
      </c>
      <c r="C49" s="20"/>
      <c r="D49" s="25" t="s">
        <v>131</v>
      </c>
      <c r="E49" s="18">
        <v>3004</v>
      </c>
      <c r="F49" s="18"/>
      <c r="G49" s="19">
        <v>238988104.47999999</v>
      </c>
      <c r="H49" s="19">
        <v>248140502.33000001</v>
      </c>
      <c r="I49" s="19">
        <v>41822640.090000004</v>
      </c>
      <c r="J49" s="30">
        <v>10538840</v>
      </c>
      <c r="K49" s="30">
        <v>10538840</v>
      </c>
      <c r="L49" s="30">
        <v>0</v>
      </c>
      <c r="M49" s="25" t="s">
        <v>157</v>
      </c>
      <c r="N49" s="21">
        <f t="shared" si="0"/>
        <v>0.17499883595043109</v>
      </c>
      <c r="O49" s="21">
        <f t="shared" si="1"/>
        <v>0.16854419047794308</v>
      </c>
      <c r="P49" s="21">
        <f t="shared" si="2"/>
        <v>0</v>
      </c>
      <c r="Q49" s="21">
        <f t="shared" si="3"/>
        <v>0</v>
      </c>
    </row>
    <row r="50" spans="1:17">
      <c r="A50" s="20" t="s">
        <v>78</v>
      </c>
      <c r="B50" s="20" t="s">
        <v>42</v>
      </c>
      <c r="C50" s="20"/>
      <c r="D50" s="25" t="s">
        <v>132</v>
      </c>
      <c r="E50" s="18">
        <v>3004</v>
      </c>
      <c r="F50" s="18"/>
      <c r="G50" s="19">
        <v>117326118.64</v>
      </c>
      <c r="H50" s="19">
        <v>123004152.88</v>
      </c>
      <c r="I50" s="19">
        <v>36456945.979999997</v>
      </c>
      <c r="J50" s="30">
        <v>118160</v>
      </c>
      <c r="K50" s="30">
        <v>118160</v>
      </c>
      <c r="L50" s="30">
        <v>0</v>
      </c>
      <c r="M50" s="25" t="s">
        <v>158</v>
      </c>
      <c r="N50" s="21">
        <f t="shared" si="0"/>
        <v>0.31073171432410046</v>
      </c>
      <c r="O50" s="21">
        <f t="shared" si="1"/>
        <v>0.29638792777644302</v>
      </c>
      <c r="P50" s="21">
        <f t="shared" si="2"/>
        <v>0</v>
      </c>
      <c r="Q50" s="21">
        <f t="shared" si="3"/>
        <v>0</v>
      </c>
    </row>
    <row r="51" spans="1:17">
      <c r="A51" s="20" t="s">
        <v>79</v>
      </c>
      <c r="B51" s="20" t="s">
        <v>42</v>
      </c>
      <c r="C51" s="20"/>
      <c r="D51" s="25" t="s">
        <v>133</v>
      </c>
      <c r="E51" s="18">
        <v>3004</v>
      </c>
      <c r="F51" s="18"/>
      <c r="G51" s="19">
        <v>79384388.599999994</v>
      </c>
      <c r="H51" s="19">
        <v>72709142.040000007</v>
      </c>
      <c r="I51" s="19">
        <v>12118190.34</v>
      </c>
      <c r="J51" s="30">
        <v>3153800</v>
      </c>
      <c r="K51" s="30">
        <v>3153800</v>
      </c>
      <c r="L51" s="30">
        <v>0</v>
      </c>
      <c r="M51" s="25" t="s">
        <v>157</v>
      </c>
      <c r="N51" s="21">
        <f t="shared" si="0"/>
        <v>0.15265205859379763</v>
      </c>
      <c r="O51" s="21">
        <f t="shared" si="1"/>
        <v>0.16666666666666666</v>
      </c>
      <c r="P51" s="21">
        <f t="shared" si="2"/>
        <v>0</v>
      </c>
      <c r="Q51" s="21">
        <f t="shared" si="3"/>
        <v>0</v>
      </c>
    </row>
    <row r="52" spans="1:17">
      <c r="A52" s="20" t="s">
        <v>80</v>
      </c>
      <c r="B52" s="20" t="s">
        <v>42</v>
      </c>
      <c r="C52" s="20"/>
      <c r="D52" s="25" t="s">
        <v>134</v>
      </c>
      <c r="E52" s="18">
        <v>3004</v>
      </c>
      <c r="F52" s="18"/>
      <c r="G52" s="19">
        <v>15544428.130000001</v>
      </c>
      <c r="H52" s="19">
        <v>17418436.559999999</v>
      </c>
      <c r="I52" s="19">
        <v>5806145.5199999996</v>
      </c>
      <c r="J52" s="30">
        <v>25690</v>
      </c>
      <c r="K52" s="30">
        <v>25690</v>
      </c>
      <c r="L52" s="30">
        <v>0</v>
      </c>
      <c r="M52" s="25" t="s">
        <v>158</v>
      </c>
      <c r="N52" s="21">
        <f t="shared" si="0"/>
        <v>0.37351940331561101</v>
      </c>
      <c r="O52" s="21">
        <f t="shared" si="1"/>
        <v>0.33333333333333331</v>
      </c>
      <c r="P52" s="21">
        <f t="shared" si="2"/>
        <v>0</v>
      </c>
      <c r="Q52" s="21">
        <f t="shared" si="3"/>
        <v>0</v>
      </c>
    </row>
    <row r="53" spans="1:17">
      <c r="A53" s="20" t="s">
        <v>81</v>
      </c>
      <c r="B53" s="20" t="s">
        <v>42</v>
      </c>
      <c r="C53" s="20"/>
      <c r="D53" s="25" t="s">
        <v>135</v>
      </c>
      <c r="E53" s="18">
        <v>3004</v>
      </c>
      <c r="F53" s="18"/>
      <c r="G53" s="19">
        <v>7403942.7000000002</v>
      </c>
      <c r="H53" s="19">
        <v>5741604</v>
      </c>
      <c r="I53" s="19">
        <v>1594890</v>
      </c>
      <c r="J53" s="30">
        <v>8100</v>
      </c>
      <c r="K53" s="30">
        <v>8100</v>
      </c>
      <c r="L53" s="30">
        <v>0</v>
      </c>
      <c r="M53" s="25" t="s">
        <v>158</v>
      </c>
      <c r="N53" s="21">
        <f t="shared" si="0"/>
        <v>0.21541090532750881</v>
      </c>
      <c r="O53" s="21">
        <f t="shared" si="1"/>
        <v>0.27777777777777779</v>
      </c>
      <c r="P53" s="21">
        <f t="shared" si="2"/>
        <v>0</v>
      </c>
      <c r="Q53" s="21">
        <f t="shared" si="3"/>
        <v>0</v>
      </c>
    </row>
    <row r="54" spans="1:17">
      <c r="A54" s="20" t="s">
        <v>82</v>
      </c>
      <c r="B54" s="20" t="s">
        <v>42</v>
      </c>
      <c r="C54" s="20"/>
      <c r="D54" s="25" t="s">
        <v>136</v>
      </c>
      <c r="E54" s="18">
        <v>3004</v>
      </c>
      <c r="F54" s="18"/>
      <c r="G54" s="19">
        <v>920585.6</v>
      </c>
      <c r="H54" s="19">
        <v>988953.59999999998</v>
      </c>
      <c r="I54" s="19">
        <v>494476.79999999999</v>
      </c>
      <c r="J54" s="30">
        <v>3200</v>
      </c>
      <c r="K54" s="30">
        <v>3200</v>
      </c>
      <c r="L54" s="30">
        <v>0</v>
      </c>
      <c r="M54" s="25" t="s">
        <v>158</v>
      </c>
      <c r="N54" s="21">
        <f t="shared" si="0"/>
        <v>0.53713288585005026</v>
      </c>
      <c r="O54" s="21">
        <f t="shared" si="1"/>
        <v>0.5</v>
      </c>
      <c r="P54" s="21">
        <f t="shared" si="2"/>
        <v>0</v>
      </c>
      <c r="Q54" s="21">
        <f t="shared" si="3"/>
        <v>0</v>
      </c>
    </row>
    <row r="55" spans="1:17">
      <c r="A55" s="20" t="s">
        <v>83</v>
      </c>
      <c r="B55" s="20" t="s">
        <v>42</v>
      </c>
      <c r="C55" s="20"/>
      <c r="D55" s="25" t="s">
        <v>137</v>
      </c>
      <c r="E55" s="18">
        <v>3004</v>
      </c>
      <c r="F55" s="18"/>
      <c r="G55" s="19">
        <v>3159935.23</v>
      </c>
      <c r="H55" s="19">
        <v>2909799.85</v>
      </c>
      <c r="I55" s="19">
        <v>969670.5</v>
      </c>
      <c r="J55" s="30">
        <v>3691</v>
      </c>
      <c r="K55" s="30">
        <v>3691</v>
      </c>
      <c r="L55" s="30">
        <v>0</v>
      </c>
      <c r="M55" s="25" t="s">
        <v>158</v>
      </c>
      <c r="N55" s="21">
        <f t="shared" si="0"/>
        <v>0.30686404290634778</v>
      </c>
      <c r="O55" s="21">
        <f t="shared" si="1"/>
        <v>0.33324302357084801</v>
      </c>
      <c r="P55" s="21">
        <f t="shared" si="2"/>
        <v>0</v>
      </c>
      <c r="Q55" s="21">
        <f t="shared" si="3"/>
        <v>0</v>
      </c>
    </row>
    <row r="56" spans="1:17">
      <c r="A56" s="20" t="s">
        <v>84</v>
      </c>
      <c r="B56" s="20" t="s">
        <v>42</v>
      </c>
      <c r="C56" s="20"/>
      <c r="D56" s="25" t="s">
        <v>138</v>
      </c>
      <c r="E56" s="18">
        <v>3004</v>
      </c>
      <c r="F56" s="18"/>
      <c r="G56" s="19">
        <v>1852845</v>
      </c>
      <c r="H56" s="19">
        <v>1970046</v>
      </c>
      <c r="I56" s="19">
        <v>1295528.03</v>
      </c>
      <c r="J56" s="30">
        <v>1892</v>
      </c>
      <c r="K56" s="30">
        <v>1892</v>
      </c>
      <c r="L56" s="30">
        <v>965</v>
      </c>
      <c r="M56" s="25" t="s">
        <v>159</v>
      </c>
      <c r="N56" s="21">
        <f t="shared" si="0"/>
        <v>0.69921014979666407</v>
      </c>
      <c r="O56" s="21">
        <f t="shared" si="1"/>
        <v>0.65761308619189607</v>
      </c>
      <c r="P56" s="21">
        <f t="shared" si="2"/>
        <v>0.5100422832980972</v>
      </c>
      <c r="Q56" s="21">
        <f t="shared" si="3"/>
        <v>0.5100422832980972</v>
      </c>
    </row>
    <row r="57" spans="1:17">
      <c r="A57" s="20" t="s">
        <v>85</v>
      </c>
      <c r="B57" s="20" t="s">
        <v>42</v>
      </c>
      <c r="C57" s="20"/>
      <c r="D57" s="25" t="s">
        <v>139</v>
      </c>
      <c r="E57" s="18">
        <v>3004</v>
      </c>
      <c r="F57" s="18"/>
      <c r="G57" s="19">
        <v>2162008</v>
      </c>
      <c r="H57" s="19">
        <v>2162008</v>
      </c>
      <c r="I57" s="19">
        <v>1357214.55</v>
      </c>
      <c r="J57" s="30">
        <v>1</v>
      </c>
      <c r="K57" s="30">
        <v>1</v>
      </c>
      <c r="L57" s="30">
        <v>0</v>
      </c>
      <c r="M57" s="25" t="s">
        <v>160</v>
      </c>
      <c r="N57" s="21">
        <f t="shared" si="0"/>
        <v>0.62775648841262388</v>
      </c>
      <c r="O57" s="21">
        <f t="shared" si="1"/>
        <v>0.62775648841262388</v>
      </c>
      <c r="P57" s="21">
        <f t="shared" si="2"/>
        <v>0</v>
      </c>
      <c r="Q57" s="21">
        <f t="shared" si="3"/>
        <v>0</v>
      </c>
    </row>
  </sheetData>
  <autoFilter ref="A3:Q57"/>
  <mergeCells count="1">
    <mergeCell ref="A1:Q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N2"/>
    <dataValidation allowBlank="1" showInputMessage="1" showErrorMessage="1" prompt="Nombre genérico del programa/proyecto." sqref="B2:C3"/>
    <dataValidation allowBlank="1" showInputMessage="1" showErrorMessage="1" prompt="Describir el programa/proyecto." sqref="D2:D3"/>
    <dataValidation allowBlank="1" showInputMessage="1" showErrorMessage="1" prompt="Indicar la dependencia/entidad responsable del programa/proyecto." sqref="E2:F3"/>
    <dataValidation allowBlank="1" showInputMessage="1" showErrorMessage="1" prompt="Valor absoluto y relativo que registre el cumplimiento de logros u objetivos con respecto a los originalmente programados." sqref="P2"/>
    <dataValidation allowBlank="1" showInputMessage="1" showErrorMessage="1" prompt="Clave asignada al programa/proyecto" sqref="A2:A3"/>
  </dataValidations>
  <printOptions horizontalCentered="1"/>
  <pageMargins left="0.70866141732283472" right="0.70866141732283472" top="0.74803149606299213" bottom="0.74803149606299213" header="0.31496062992125984" footer="0.31496062992125984"/>
  <pageSetup scale="4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TRIM 3</vt:lpstr>
      <vt:lpstr>'2024 TRIM 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VMURRIETAG</cp:lastModifiedBy>
  <cp:lastPrinted>2024-10-30T00:17:29Z</cp:lastPrinted>
  <dcterms:created xsi:type="dcterms:W3CDTF">2020-01-16T18:58:01Z</dcterms:created>
  <dcterms:modified xsi:type="dcterms:W3CDTF">2024-10-30T19:26:19Z</dcterms:modified>
</cp:coreProperties>
</file>