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MURRIETAG\Desktop\3.5.2.1 Adecuaciones Presupuestales\AFECTACIÓN 2024\ASEG\EDOS FINANCIEROS\3ER TRIMESTRE ASEG. 15.10.2024\ESTADOS FINANCIEROS FIRMA PDF\"/>
    </mc:Choice>
  </mc:AlternateContent>
  <bookViews>
    <workbookView xWindow="0" yWindow="0" windowWidth="21600" windowHeight="10080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52511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B3" i="2" s="1"/>
  <c r="C3" i="2" l="1"/>
  <c r="E12" i="2"/>
  <c r="F12" i="2"/>
  <c r="D3" i="2"/>
  <c r="E4" i="2"/>
  <c r="F4" i="2"/>
  <c r="F3" i="2" l="1"/>
  <c r="E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<sst xmlns="http://schemas.openxmlformats.org/spreadsheetml/2006/main" count="27" uniqueCount="27">
  <si>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</si>
  <si>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</si>
  <si>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</si>
  <si>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</si>
  <si>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</si>
  <si>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</si>
  <si>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</si>
  <si>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</si>
  <si>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</si>
  <si>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</si>
  <si>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</si>
  <si>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</si>
  <si>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</si>
  <si>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</si>
  <si>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</si>
  <si>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</si>
  <si>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</si>
  <si>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</si>
  <si>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</si>
  <si>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</si>
  <si>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</si>
  <si>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</si>
  <si>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</si>
  <si>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</si>
  <si>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</si>
  <si>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</si>
  <si>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SISTEMA PARA EL DESARROLLO INTEGRAL DE LA FAMILIA DEL ESTADO DE GUANAJUATO
Estado Analítico del Activo
Del 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</si>
</sst>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zoomScaleNormal="100" workbookViewId="0">
      <selection activeCell="E31" sqref="E31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651421830.19999993</v>
      </c>
      <c r="C3" s="8">
        <f t="shared" ref="C3:F3" si="0">C4+C12</f>
        <v>2711040752.3700004</v>
      </c>
      <c r="D3" s="8">
        <f t="shared" si="0"/>
        <v>2535284693.5400004</v>
      </c>
      <c r="E3" s="8">
        <f t="shared" si="0"/>
        <v>827177889.02999997</v>
      </c>
      <c r="F3" s="8">
        <f t="shared" si="0"/>
        <v>175756058.82999998</v>
      </c>
    </row>
    <row r="4" spans="1:6" x14ac:dyDescent="0.2">
      <c r="A4" s="5" t="s">
        <v>4</v>
      </c>
      <c r="B4" s="8">
        <f>SUM(B5:B11)</f>
        <v>489393449.94999993</v>
      </c>
      <c r="C4" s="8">
        <f>SUM(C5:C11)</f>
        <v>2706901191.0700002</v>
      </c>
      <c r="D4" s="8">
        <f>SUM(D5:D11)</f>
        <v>2533037681.4700003</v>
      </c>
      <c r="E4" s="8">
        <f>SUM(E5:E11)</f>
        <v>663256959.54999995</v>
      </c>
      <c r="F4" s="8">
        <f>SUM(F5:F11)</f>
        <v>173863509.59999999</v>
      </c>
    </row>
    <row r="5" spans="1:6" x14ac:dyDescent="0.2">
      <c r="A5" s="6" t="s">
        <v>5</v>
      </c>
      <c r="B5" s="9">
        <v>440178520.95999998</v>
      </c>
      <c r="C5" s="9">
        <v>1464419076.52</v>
      </c>
      <c r="D5" s="9">
        <v>1281841277.9200001</v>
      </c>
      <c r="E5" s="9">
        <f>B5+C5-D5</f>
        <v>622756319.55999994</v>
      </c>
      <c r="F5" s="9">
        <f t="shared" ref="F5:F11" si="1">E5-B5</f>
        <v>182577798.59999996</v>
      </c>
    </row>
    <row r="6" spans="1:6" x14ac:dyDescent="0.2">
      <c r="A6" s="6" t="s">
        <v>6</v>
      </c>
      <c r="B6" s="9">
        <v>27738542.449999999</v>
      </c>
      <c r="C6" s="9">
        <v>1141068192.5599999</v>
      </c>
      <c r="D6" s="9">
        <v>1148346123.79</v>
      </c>
      <c r="E6" s="9">
        <f t="shared" ref="E6:E11" si="2">B6+C6-D6</f>
        <v>20460611.220000029</v>
      </c>
      <c r="F6" s="9">
        <f t="shared" si="1"/>
        <v>-7277931.2299999706</v>
      </c>
    </row>
    <row r="7" spans="1:6" x14ac:dyDescent="0.2">
      <c r="A7" s="6" t="s">
        <v>7</v>
      </c>
      <c r="B7" s="9">
        <v>3978800.5</v>
      </c>
      <c r="C7" s="9">
        <v>328051.13</v>
      </c>
      <c r="D7" s="9">
        <v>84233.09</v>
      </c>
      <c r="E7" s="9">
        <f t="shared" si="2"/>
        <v>4222618.54</v>
      </c>
      <c r="F7" s="9">
        <f t="shared" si="1"/>
        <v>243818.04000000004</v>
      </c>
    </row>
    <row r="8" spans="1:6" x14ac:dyDescent="0.2">
      <c r="A8" s="6" t="s">
        <v>1</v>
      </c>
      <c r="B8" s="9">
        <v>8148618.2800000003</v>
      </c>
      <c r="C8" s="9">
        <v>101085870.86</v>
      </c>
      <c r="D8" s="9">
        <v>102766046.67</v>
      </c>
      <c r="E8" s="9">
        <f t="shared" si="2"/>
        <v>6468442.4699999988</v>
      </c>
      <c r="F8" s="9">
        <f t="shared" si="1"/>
        <v>-1680175.8100000015</v>
      </c>
    </row>
    <row r="9" spans="1:6" x14ac:dyDescent="0.2">
      <c r="A9" s="6" t="s">
        <v>2</v>
      </c>
      <c r="B9" s="9">
        <v>9319893.7599999998</v>
      </c>
      <c r="C9" s="9">
        <v>0</v>
      </c>
      <c r="D9" s="9">
        <v>0</v>
      </c>
      <c r="E9" s="9">
        <f t="shared" si="2"/>
        <v>9319893.7599999998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29074</v>
      </c>
      <c r="C11" s="9">
        <v>0</v>
      </c>
      <c r="D11" s="9">
        <v>0</v>
      </c>
      <c r="E11" s="9">
        <f t="shared" si="2"/>
        <v>29074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162028380.25</v>
      </c>
      <c r="C12" s="8">
        <f>SUM(C13:C21)</f>
        <v>4139561.3</v>
      </c>
      <c r="D12" s="8">
        <f>SUM(D13:D21)</f>
        <v>2247012.0699999998</v>
      </c>
      <c r="E12" s="8">
        <f>SUM(E13:E21)</f>
        <v>163920929.47999996</v>
      </c>
      <c r="F12" s="8">
        <f>SUM(F13:F21)</f>
        <v>1892549.2299999893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94453529.010000005</v>
      </c>
      <c r="C15" s="10">
        <v>448803.67</v>
      </c>
      <c r="D15" s="10">
        <v>398846.36</v>
      </c>
      <c r="E15" s="10">
        <f t="shared" si="4"/>
        <v>94503486.320000008</v>
      </c>
      <c r="F15" s="10">
        <f t="shared" si="3"/>
        <v>49957.310000002384</v>
      </c>
    </row>
    <row r="16" spans="1:6" x14ac:dyDescent="0.2">
      <c r="A16" s="6" t="s">
        <v>14</v>
      </c>
      <c r="B16" s="9">
        <v>214400807.03999999</v>
      </c>
      <c r="C16" s="9">
        <v>3690757.63</v>
      </c>
      <c r="D16" s="9">
        <v>1848165.71</v>
      </c>
      <c r="E16" s="9">
        <f t="shared" si="4"/>
        <v>216243398.95999998</v>
      </c>
      <c r="F16" s="9">
        <f t="shared" si="3"/>
        <v>1842591.9199999869</v>
      </c>
    </row>
    <row r="17" spans="1:6" x14ac:dyDescent="0.2">
      <c r="A17" s="6" t="s">
        <v>15</v>
      </c>
      <c r="B17" s="9">
        <v>0</v>
      </c>
      <c r="C17" s="9">
        <v>0</v>
      </c>
      <c r="D17" s="9">
        <v>0</v>
      </c>
      <c r="E17" s="9">
        <f t="shared" si="4"/>
        <v>0</v>
      </c>
      <c r="F17" s="9">
        <f t="shared" si="3"/>
        <v>0</v>
      </c>
    </row>
    <row r="18" spans="1:6" x14ac:dyDescent="0.2">
      <c r="A18" s="6" t="s">
        <v>16</v>
      </c>
      <c r="B18" s="9">
        <v>-146825955.80000001</v>
      </c>
      <c r="C18" s="9">
        <v>0</v>
      </c>
      <c r="D18" s="9">
        <v>0</v>
      </c>
      <c r="E18" s="9">
        <f t="shared" si="4"/>
        <v>-146825955.80000001</v>
      </c>
      <c r="F18" s="9">
        <f t="shared" si="3"/>
        <v>0</v>
      </c>
    </row>
    <row r="19" spans="1:6" x14ac:dyDescent="0.2">
      <c r="A19" s="6" t="s">
        <v>17</v>
      </c>
      <c r="B19" s="9">
        <v>0</v>
      </c>
      <c r="C19" s="9">
        <v>0</v>
      </c>
      <c r="D19" s="9">
        <v>0</v>
      </c>
      <c r="E19" s="9">
        <f t="shared" si="4"/>
        <v>0</v>
      </c>
      <c r="F19" s="9">
        <f t="shared" si="3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7" t="s">
        <v>24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VMURRIETAG</cp:lastModifiedBy>
  <cp:lastPrinted>2018-03-08T18:40:55Z</cp:lastPrinted>
  <dcterms:created xsi:type="dcterms:W3CDTF">2014-02-09T04:04:15Z</dcterms:created>
  <dcterms:modified xsi:type="dcterms:W3CDTF">2024-10-15T20:08:50Z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