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<sst xmlns="http://schemas.openxmlformats.org/spreadsheetml/2006/main" count="121" uniqueCount="120">
  <si>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</si>
  <si>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</si>
  <si>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</si>
  <si>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</si>
  <si>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</si>
  <si>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</si>
  <si>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</si>
  <si>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</si>
  <si>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</si>
  <si>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</si>
  <si>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</si>
  <si>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</si>
  <si>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</si>
  <si>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</si>
  <si>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</si>
  <si>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</si>
  <si>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</si>
  <si>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</si>
  <si>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</si>
  <si>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</si>
  <si>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</si>
  <si>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</si>
  <si>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</si>
  <si>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</si>
  <si>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</si>
  <si>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</si>
  <si>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</si>
  <si>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</si>
  <si>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</si>
  <si>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</si>
  <si>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</si>
  <si>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</si>
  <si>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</si>
  <si>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</si>
  <si>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</si>
  <si>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</si>
  <si>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</si>
  <si>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</si>
  <si>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</si>
  <si>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</si>
  <si>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</si>
  <si>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</si>
  <si>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</si>
  <si>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</si>
  <si>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</si>
  <si>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</si>
  <si>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</si>
  <si>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</si>
  <si>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</si>
  <si>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</si>
  <si>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</si>
  <si>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</si>
  <si>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</si>
  <si>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</si>
  <si>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</si>
  <si>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</si>
  <si>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</si>
  <si>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</si>
  <si>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</si>
  <si>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</si>
  <si>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</si>
  <si>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</si>
  <si>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</si>
  <si>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</si>
  <si>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</si>
  <si>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</si>
  <si>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</si>
  <si>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</si>
  <si>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</si>
  <si>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</si>
  <si>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</si>
  <si>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</si>
  <si>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</si>
  <si>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</si>
  <si>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</si>
  <si>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</si>
  <si>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</si>
  <si>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</si>
  <si>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</si>
  <si>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</si>
  <si>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</si>
  <si>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</si>
  <si>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</si>
  <si>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</si>
  <si>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</si>
  <si>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</si>
  <si>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</si>
  <si>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</si>
  <si>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</si>
  <si>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</si>
  <si>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</si>
  <si>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</si>
  <si>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</si>
  <si>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</si>
  <si>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</si>
  <si>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</si>
  <si>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</si>
  <si>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</si>
  <si>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</si>
  <si>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</si>
  <si>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</si>
  <si>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</si>
  <si>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</si>
  <si>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</si>
  <si>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</si>
  <si>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</si>
  <si>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</si>
  <si>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</si>
  <si>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</si>
  <si>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</si>
  <si>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</si>
  <si>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</si>
  <si>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</si>
  <si>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</si>
  <si>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</si>
  <si>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</si>
  <si>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</si>
  <si>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</si>
  <si>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</si>
  <si>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PARA EL DESARROLLO INTEGRAL DE LA FAMILIA DEL ESTADO DE GUANAJUATO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</si>
</sst>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G64" sqref="G64"/>
    </sheetView>
  </sheetViews>
  <sheetFormatPr baseColWidth="10" defaultRowHeight="11.25" x14ac:dyDescent="0.2"/>
  <cols>
    <col min="1" max="1" width="65.83203125" style="18" customWidth="1"/>
    <col min="2" max="2" width="15.1640625" style="18" customWidth="1"/>
    <col min="3" max="3" width="15.5" style="18" customWidth="1"/>
    <col min="4" max="4" width="65.83203125" style="18" customWidth="1"/>
    <col min="5" max="6" width="17.16406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1118669040.0899999</v>
      </c>
      <c r="C6" s="9">
        <f>SUM(C7:C13)</f>
        <v>826815206.94000006</v>
      </c>
      <c r="D6" s="5" t="s">
        <v>6</v>
      </c>
      <c r="E6" s="9">
        <f>SUM(E7:E15)</f>
        <v>141333413.03</v>
      </c>
      <c r="F6" s="9">
        <f>SUM(F7:F15)</f>
        <v>675704608.62</v>
      </c>
    </row>
    <row r="7" spans="1:6" x14ac:dyDescent="0.2">
      <c r="A7" s="10" t="s">
        <v>7</v>
      </c>
      <c r="B7" s="9">
        <v>20000</v>
      </c>
      <c r="C7" s="9">
        <v>77001</v>
      </c>
      <c r="D7" s="11" t="s">
        <v>8</v>
      </c>
      <c r="E7" s="9">
        <v>11083709.6</v>
      </c>
      <c r="F7" s="9">
        <v>7840726.2000000002</v>
      </c>
    </row>
    <row r="8" spans="1:6" x14ac:dyDescent="0.2">
      <c r="A8" s="10" t="s">
        <v>9</v>
      </c>
      <c r="B8" s="9">
        <v>1118649040.0899999</v>
      </c>
      <c r="C8" s="9">
        <v>826738205.94000006</v>
      </c>
      <c r="D8" s="11" t="s">
        <v>10</v>
      </c>
      <c r="E8" s="9">
        <v>4415205.22</v>
      </c>
      <c r="F8" s="9">
        <v>-22595474.609999999</v>
      </c>
    </row>
    <row r="9" spans="1:6" x14ac:dyDescent="0.2">
      <c r="A9" s="10" t="s">
        <v>11</v>
      </c>
      <c r="B9" s="9"/>
      <c r="C9" s="9"/>
      <c r="D9" s="11" t="s">
        <v>12</v>
      </c>
      <c r="E9" s="9">
        <v>24174.91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60767256.340000004</v>
      </c>
      <c r="F13" s="9">
        <v>63762450.25</v>
      </c>
    </row>
    <row r="14" spans="1:6" x14ac:dyDescent="0.2">
      <c r="A14" s="3" t="s">
        <v>21</v>
      </c>
      <c r="B14" s="9">
        <f>SUM(B15:B21)</f>
        <v>113118560.81999999</v>
      </c>
      <c r="C14" s="9">
        <f>SUM(C15:C21)</f>
        <v>98958143.730000004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9642015.7200000007</v>
      </c>
      <c r="C15" s="9">
        <v>15359359.800000001</v>
      </c>
      <c r="D15" s="11" t="s">
        <v>24</v>
      </c>
      <c r="E15" s="9">
        <v>65043066.960000001</v>
      </c>
      <c r="F15" s="9">
        <v>626696906.77999997</v>
      </c>
    </row>
    <row r="16" spans="1:6" x14ac:dyDescent="0.2">
      <c r="A16" s="10" t="s">
        <v>25</v>
      </c>
      <c r="B16" s="9">
        <v>7331817.9400000004</v>
      </c>
      <c r="C16" s="9">
        <v>7009564.2400000002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95947994.019999996</v>
      </c>
      <c r="C17" s="9">
        <v>76577986.549999997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8233.14</v>
      </c>
      <c r="C18" s="9">
        <v>8233.14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188500</v>
      </c>
      <c r="C19" s="9">
        <v>3000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46113118.509999998</v>
      </c>
      <c r="C22" s="9">
        <f>SUM(C23:C27)</f>
        <v>24058633.729999997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2541751.2599999998</v>
      </c>
      <c r="C23" s="9">
        <v>2541751.2599999998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8233.14</v>
      </c>
      <c r="F24" s="9">
        <f>SUM(F25:F27)</f>
        <v>8233.14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43571367.25</v>
      </c>
      <c r="C26" s="9">
        <v>21516882.469999999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8233.14</v>
      </c>
      <c r="F27" s="9">
        <v>8233.14</v>
      </c>
    </row>
    <row r="28" spans="1:6" ht="22.5" x14ac:dyDescent="0.2">
      <c r="A28" s="3" t="s">
        <v>49</v>
      </c>
      <c r="B28" s="9">
        <f>SUM(B29:B33)</f>
        <v>5058588.47</v>
      </c>
      <c r="C28" s="9">
        <f>SUM(C29:C33)</f>
        <v>4937237.3099999996</v>
      </c>
      <c r="D28" s="5" t="s">
        <v>50</v>
      </c>
      <c r="E28" s="9">
        <f>SUM(E29:E34)</f>
        <v>1118638.53</v>
      </c>
      <c r="F28" s="9">
        <f>SUM(F29:F34)</f>
        <v>958249.31</v>
      </c>
    </row>
    <row r="29" spans="1:6" x14ac:dyDescent="0.2">
      <c r="A29" s="10" t="s">
        <v>51</v>
      </c>
      <c r="B29" s="9">
        <v>2143840.13</v>
      </c>
      <c r="C29" s="9">
        <v>2022488.97</v>
      </c>
      <c r="D29" s="11" t="s">
        <v>52</v>
      </c>
      <c r="E29" s="9">
        <v>1118638.53</v>
      </c>
      <c r="F29" s="9">
        <v>958249.31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2914748.34</v>
      </c>
      <c r="C33" s="9">
        <v>2914748.34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233433.27</v>
      </c>
      <c r="C34" s="9">
        <v>197433.27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26074</v>
      </c>
      <c r="C38" s="9">
        <f>SUM(C39:C42)</f>
        <v>2600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26074</v>
      </c>
      <c r="C39" s="9">
        <v>2600</v>
      </c>
      <c r="D39" s="5" t="s">
        <v>72</v>
      </c>
      <c r="E39" s="9">
        <f>SUM(E40:E42)</f>
        <v>-148296.14000000001</v>
      </c>
      <c r="F39" s="9">
        <f>SUM(F40:F42)</f>
        <v>-148296.35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-148303.66</v>
      </c>
      <c r="F40" s="9">
        <v>-148303.66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7.52</v>
      </c>
      <c r="F42" s="9">
        <v>7.31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1283218815.1599998</v>
      </c>
      <c r="C44" s="7">
        <f>C6+C14+C22+C28+C34+C35+C38</f>
        <v>954969254.98000002</v>
      </c>
      <c r="D44" s="8" t="s">
        <v>80</v>
      </c>
      <c r="E44" s="7">
        <f>E6+E16+E20+E23+E24+E28+E35+E39</f>
        <v>142311988.56</v>
      </c>
      <c r="F44" s="7">
        <f>F6+F16+F20+F23+F24+F28+F35+F39</f>
        <v>676522794.71999991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48691680.520000003</v>
      </c>
      <c r="C49" s="9">
        <v>22386432.73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245121146.58000001</v>
      </c>
      <c r="C50" s="9">
        <v>241317875.13999999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-141626698.09999999</v>
      </c>
      <c r="C52" s="9">
        <v>-134325753.30000001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142311988.56</v>
      </c>
      <c r="F56" s="7">
        <f>F54+F44</f>
        <v>676522794.71999991</v>
      </c>
    </row>
    <row r="57" spans="1:6" x14ac:dyDescent="0.2">
      <c r="A57" s="12" t="s">
        <v>100</v>
      </c>
      <c r="B57" s="7">
        <f>SUM(B47:B55)</f>
        <v>152186129.00000003</v>
      </c>
      <c r="C57" s="7">
        <f>SUM(C47:C55)</f>
        <v>129378554.56999996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1435404944.1599998</v>
      </c>
      <c r="C59" s="7">
        <f>C44+C57</f>
        <v>1084347809.55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421296551.24000001</v>
      </c>
      <c r="F60" s="9">
        <f>SUM(F61:F63)</f>
        <v>220267239.34</v>
      </c>
    </row>
    <row r="61" spans="1:6" x14ac:dyDescent="0.2">
      <c r="A61" s="13"/>
      <c r="B61" s="9"/>
      <c r="C61" s="9"/>
      <c r="D61" s="5" t="s">
        <v>104</v>
      </c>
      <c r="E61" s="9">
        <v>421296551.24000001</v>
      </c>
      <c r="F61" s="9">
        <v>220267239.34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871796404.36000001</v>
      </c>
      <c r="F65" s="9">
        <f>SUM(F66:F70)</f>
        <v>187557775.49000001</v>
      </c>
    </row>
    <row r="66" spans="1:6" x14ac:dyDescent="0.2">
      <c r="A66" s="13"/>
      <c r="B66" s="9"/>
      <c r="C66" s="9"/>
      <c r="D66" s="5" t="s">
        <v>108</v>
      </c>
      <c r="E66" s="9">
        <v>681157345.26999998</v>
      </c>
      <c r="F66" s="9">
        <v>-439186.25</v>
      </c>
    </row>
    <row r="67" spans="1:6" x14ac:dyDescent="0.2">
      <c r="A67" s="13"/>
      <c r="B67" s="9"/>
      <c r="C67" s="9"/>
      <c r="D67" s="5" t="s">
        <v>109</v>
      </c>
      <c r="E67" s="9">
        <v>190542866.65000001</v>
      </c>
      <c r="F67" s="9">
        <v>187933034.12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96192.44</v>
      </c>
      <c r="F70" s="9">
        <v>63927.62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1293092955.5999999</v>
      </c>
      <c r="F76" s="7">
        <f>F60+F65+F72</f>
        <v>407825014.83000004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1435404944.1599998</v>
      </c>
      <c r="F78" s="7">
        <f>F56+F76</f>
        <v>1084347809.55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2017-01-11T17:17:46Z</dcterms:created>
  <dcterms:modified xsi:type="dcterms:W3CDTF">2017-07-10T23:38:59Z</dcterms:modified>
</cp:coreProperties>
</file>