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PAGINA DIF\Página DIF. Información contable\"/>
    </mc:Choice>
  </mc:AlternateContent>
  <bookViews>
    <workbookView xWindow="0" yWindow="0" windowWidth="28800" windowHeight="12435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45" i="3"/>
  <c r="C33" i="3"/>
  <c r="B61" i="3" l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<sst xmlns="http://schemas.openxmlformats.org/spreadsheetml/2006/main" count="93" uniqueCount="58">
  <si>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</si>
  <si>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</si>
  <si>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</si>
  <si>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</si>
  <si>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</si>
  <si>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</si>
  <si>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</si>
  <si>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</si>
  <si>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</si>
  <si>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</si>
  <si>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</si>
  <si>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</si>
  <si>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</si>
  <si>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</si>
  <si>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</si>
  <si>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</si>
  <si>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</si>
  <si>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</si>
  <si>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</si>
  <si>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</si>
  <si>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</si>
  <si>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</si>
  <si>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</si>
  <si>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</si>
  <si>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</si>
  <si>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</si>
  <si>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</si>
  <si>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</si>
  <si>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</si>
  <si>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</si>
  <si>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</si>
  <si>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</si>
  <si>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</si>
  <si>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</si>
  <si>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</si>
  <si>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</si>
  <si>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</si>
  <si>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</si>
  <si>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</si>
  <si>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</si>
  <si>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</si>
  <si>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</si>
  <si>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</si>
  <si>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</si>
  <si>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</si>
  <si>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</si>
  <si>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</si>
  <si>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</si>
  <si>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</si>
  <si>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</si>
  <si>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</si>
  <si>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</si>
  <si>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</si>
  <si>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</si>
  <si>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</si>
  <si>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</si>
  <si>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</si>
  <si>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ESTADO DE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</si>
</sst>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G16" sqref="G1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926405431.00999999</v>
      </c>
      <c r="C4" s="16">
        <f>SUM(C5:C14)</f>
        <v>1254510951.0699999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140869797.13</v>
      </c>
      <c r="C11" s="17">
        <v>172690814.49000001</v>
      </c>
      <c r="D11" s="14">
        <v>700000</v>
      </c>
    </row>
    <row r="12" spans="1:22" ht="22.5" x14ac:dyDescent="0.2">
      <c r="A12" s="7" t="s">
        <v>40</v>
      </c>
      <c r="B12" s="17">
        <v>595448083.22000003</v>
      </c>
      <c r="C12" s="17">
        <v>777699922.27999997</v>
      </c>
      <c r="D12" s="14">
        <v>800000</v>
      </c>
    </row>
    <row r="13" spans="1:22" ht="11.25" customHeight="1" x14ac:dyDescent="0.2">
      <c r="A13" s="7" t="s">
        <v>41</v>
      </c>
      <c r="B13" s="17">
        <v>190087550.66</v>
      </c>
      <c r="C13" s="17">
        <v>304120214.30000001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712228117.36000001</v>
      </c>
      <c r="C16" s="16">
        <f>SUM(C17:C32)</f>
        <v>1238263309.8400002</v>
      </c>
      <c r="D16" s="13" t="s">
        <v>38</v>
      </c>
    </row>
    <row r="17" spans="1:4" ht="11.25" customHeight="1" x14ac:dyDescent="0.2">
      <c r="A17" s="7" t="s">
        <v>8</v>
      </c>
      <c r="B17" s="17">
        <v>124085775.47</v>
      </c>
      <c r="C17" s="17">
        <v>176136255.06999999</v>
      </c>
      <c r="D17" s="14">
        <v>1000</v>
      </c>
    </row>
    <row r="18" spans="1:4" ht="11.25" customHeight="1" x14ac:dyDescent="0.2">
      <c r="A18" s="7" t="s">
        <v>9</v>
      </c>
      <c r="B18" s="17">
        <v>401666817.89999998</v>
      </c>
      <c r="C18" s="17">
        <v>811743330.34000003</v>
      </c>
      <c r="D18" s="14">
        <v>2000</v>
      </c>
    </row>
    <row r="19" spans="1:4" ht="11.25" customHeight="1" x14ac:dyDescent="0.2">
      <c r="A19" s="7" t="s">
        <v>10</v>
      </c>
      <c r="B19" s="17">
        <v>39941081.369999997</v>
      </c>
      <c r="C19" s="17">
        <v>75729309.689999998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5405605.5999999996</v>
      </c>
      <c r="C21" s="17">
        <v>1966905.36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135656670.16999999</v>
      </c>
      <c r="C23" s="17">
        <v>166923023.83000001</v>
      </c>
      <c r="D23" s="14">
        <v>4400</v>
      </c>
    </row>
    <row r="24" spans="1:4" ht="11.25" customHeight="1" x14ac:dyDescent="0.2">
      <c r="A24" s="7" t="s">
        <v>13</v>
      </c>
      <c r="B24" s="17">
        <v>5472166.8499999996</v>
      </c>
      <c r="C24" s="17">
        <v>5764485.5499999998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214177313.64999998</v>
      </c>
      <c r="C33" s="16">
        <f>C4-C16</f>
        <v>16247641.229999781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1892549.23</v>
      </c>
      <c r="C41" s="16">
        <f>SUM(C42:C44)</f>
        <v>5657040.7800000003</v>
      </c>
      <c r="D41" s="13" t="s">
        <v>38</v>
      </c>
    </row>
    <row r="42" spans="1:4" ht="11.25" customHeight="1" x14ac:dyDescent="0.2">
      <c r="A42" s="7" t="s">
        <v>21</v>
      </c>
      <c r="B42" s="17">
        <v>49957.31</v>
      </c>
      <c r="C42" s="17">
        <v>1414296.33</v>
      </c>
      <c r="D42" s="13">
        <v>6000</v>
      </c>
    </row>
    <row r="43" spans="1:4" ht="11.25" customHeight="1" x14ac:dyDescent="0.2">
      <c r="A43" s="7" t="s">
        <v>22</v>
      </c>
      <c r="B43" s="17">
        <v>1842591.92</v>
      </c>
      <c r="C43" s="17">
        <v>4242744.45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-1892549.23</v>
      </c>
      <c r="C45" s="16">
        <f>C36-C41</f>
        <v>-5657040.7800000003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29706965.82</v>
      </c>
      <c r="C54" s="16">
        <f>SUM(C55+C58)</f>
        <v>29667505.300000001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29706965.82</v>
      </c>
      <c r="C58" s="17">
        <v>29667505.300000001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-29706965.82</v>
      </c>
      <c r="C59" s="16">
        <f>C48-C54</f>
        <v>-29667505.300000001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182577798.59999996</v>
      </c>
      <c r="C61" s="16">
        <f>C59+C45+C33</f>
        <v>-19076904.850000218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440178520.95999998</v>
      </c>
      <c r="C63" s="16">
        <v>459255425.81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622756319.55999994</v>
      </c>
      <c r="C65" s="16">
        <v>440178520.95999998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45be96a9-161b-45e5-8955-82d7971c9a35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revision/>
  <cp:lastPrinted>2019-05-15T20:50:09Z</cp:lastPrinted>
  <dcterms:created xsi:type="dcterms:W3CDTF">2012-12-11T20:31:36Z</dcterms:created>
  <dcterms:modified xsi:type="dcterms:W3CDTF">2024-10-29T23:35:51Z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