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2446D057-44AD-45E1-BA50-A11EE7E4C950}" xr6:coauthVersionLast="36" xr6:coauthVersionMax="36" xr10:uidLastSave="{00000000-0000-0000-0000-000000000000}"/>
  <bookViews>
    <workbookView xWindow="0" yWindow="0" windowWidth="28800" windowHeight="12225" xr2:uid="{2DABA43B-2F6A-4F2A-BA81-C73EA1C70DCA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0" i="1" s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23" i="1"/>
  <c r="F123" i="1"/>
  <c r="E123" i="1"/>
  <c r="D123" i="1"/>
  <c r="C123" i="1"/>
  <c r="C84" i="1" s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E84" i="1" s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D85" i="1"/>
  <c r="D84" i="1" s="1"/>
  <c r="C85" i="1"/>
  <c r="B85" i="1"/>
  <c r="F84" i="1"/>
  <c r="B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1" i="1"/>
  <c r="F71" i="1"/>
  <c r="E71" i="1"/>
  <c r="D71" i="1"/>
  <c r="C71" i="1"/>
  <c r="B71" i="1"/>
  <c r="G62" i="1"/>
  <c r="F62" i="1"/>
  <c r="E62" i="1"/>
  <c r="D62" i="1"/>
  <c r="C62" i="1"/>
  <c r="B62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C9" i="1" s="1"/>
  <c r="C159" i="1" s="1"/>
  <c r="B28" i="1"/>
  <c r="G18" i="1"/>
  <c r="F18" i="1"/>
  <c r="E18" i="1"/>
  <c r="D18" i="1"/>
  <c r="C18" i="1"/>
  <c r="B18" i="1"/>
  <c r="G9" i="1"/>
  <c r="F9" i="1"/>
  <c r="F159" i="1" s="1"/>
  <c r="E9" i="1"/>
  <c r="D9" i="1"/>
  <c r="B9" i="1"/>
  <c r="B159" i="1" s="1"/>
  <c r="A5" i="1"/>
  <c r="A2" i="1"/>
  <c r="E159" i="1" l="1"/>
  <c r="D159" i="1"/>
  <c r="G84" i="1"/>
  <c r="G159" i="1" s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<sst xmlns="http://schemas.openxmlformats.org/spreadsheetml/2006/main" count="162" uniqueCount="89">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</sst>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/>
    <xf numFmtId="0" fontId="0" fillId="0" borderId="0" xfId="0" applyFont="1" applyFill="1" applyBorder="1"/>
  </cellXfs>
  <cellStyles count="2">
    <cellStyle name="Millares 3" xfId="1" xr:uid="{99CC7FFF-C076-4025-90D2-362B331CA6A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3FB8-DC31-4B1E-9CE7-81C4BFBEE856}">
  <sheetPr>
    <outlinePr summaryBelow="0"/>
  </sheetPr>
  <dimension ref="A1:G161"/>
  <sheetViews>
    <sheetView showGridLines="0" tabSelected="1" zoomScale="75" zoomScaleNormal="75" workbookViewId="0">
      <selection activeCell="L107" sqref="L10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PARA EL DESARROLLO INTEGRAL DE LA FAMILIA DEL ESTADO DE GUANAJUATO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'[2]Formato 3'!A4</f>
        <v>Del 1 de Enero al 31 de Marzo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>SUM(B10,B18,B28,B38,B48,B58,B62,B71,B75)</f>
        <v>464506130.96999997</v>
      </c>
      <c r="C9" s="11">
        <f t="shared" ref="C9:G9" si="0">SUM(C10,C18,C28,C38,C48,C58,C62,C71,C75)</f>
        <v>62240099.299999997</v>
      </c>
      <c r="D9" s="11">
        <f t="shared" si="0"/>
        <v>526746230.26999998</v>
      </c>
      <c r="E9" s="11">
        <f t="shared" si="0"/>
        <v>100096749.59</v>
      </c>
      <c r="F9" s="11">
        <f t="shared" si="0"/>
        <v>100096749.59</v>
      </c>
      <c r="G9" s="11">
        <f t="shared" si="0"/>
        <v>426649480.68000001</v>
      </c>
    </row>
    <row r="10" spans="1:7" x14ac:dyDescent="0.25">
      <c r="A10" s="12" t="s">
        <v>13</v>
      </c>
      <c r="B10" s="11">
        <v>191802728.44999999</v>
      </c>
      <c r="C10" s="11">
        <v>35988511.960000001</v>
      </c>
      <c r="D10" s="11">
        <v>227791240.40999997</v>
      </c>
      <c r="E10" s="11">
        <v>43540822.690000005</v>
      </c>
      <c r="F10" s="11">
        <v>43540822.690000005</v>
      </c>
      <c r="G10" s="11">
        <v>184250417.72</v>
      </c>
    </row>
    <row r="11" spans="1:7" x14ac:dyDescent="0.25">
      <c r="A11" s="13" t="s">
        <v>14</v>
      </c>
      <c r="B11" s="14">
        <v>28323624</v>
      </c>
      <c r="C11" s="14">
        <v>1328404</v>
      </c>
      <c r="D11" s="14">
        <v>29652028</v>
      </c>
      <c r="E11" s="14">
        <v>6379206.0999999996</v>
      </c>
      <c r="F11" s="14">
        <v>6379206.0999999996</v>
      </c>
      <c r="G11" s="14">
        <v>23272821.899999999</v>
      </c>
    </row>
    <row r="12" spans="1:7" x14ac:dyDescent="0.25">
      <c r="A12" s="13" t="s">
        <v>15</v>
      </c>
      <c r="B12" s="14">
        <v>65714068.82</v>
      </c>
      <c r="C12" s="14">
        <v>27547578</v>
      </c>
      <c r="D12" s="14">
        <v>93261646.819999993</v>
      </c>
      <c r="E12" s="14">
        <v>17547235.170000002</v>
      </c>
      <c r="F12" s="14">
        <v>17547235.170000002</v>
      </c>
      <c r="G12" s="14">
        <v>75714411.649999991</v>
      </c>
    </row>
    <row r="13" spans="1:7" x14ac:dyDescent="0.25">
      <c r="A13" s="13" t="s">
        <v>16</v>
      </c>
      <c r="B13" s="14">
        <v>35544355</v>
      </c>
      <c r="C13" s="14">
        <v>819309.13</v>
      </c>
      <c r="D13" s="14">
        <v>36363664.130000003</v>
      </c>
      <c r="E13" s="14">
        <v>4566473.07</v>
      </c>
      <c r="F13" s="14">
        <v>4566473.07</v>
      </c>
      <c r="G13" s="14">
        <v>31797191.060000002</v>
      </c>
    </row>
    <row r="14" spans="1:7" x14ac:dyDescent="0.25">
      <c r="A14" s="13" t="s">
        <v>17</v>
      </c>
      <c r="B14" s="14">
        <v>18007950.260000002</v>
      </c>
      <c r="C14" s="14">
        <v>5147928.9400000004</v>
      </c>
      <c r="D14" s="14">
        <v>23155879.200000003</v>
      </c>
      <c r="E14" s="14">
        <v>5205110.46</v>
      </c>
      <c r="F14" s="14">
        <v>5205110.46</v>
      </c>
      <c r="G14" s="14">
        <v>17950768.740000002</v>
      </c>
    </row>
    <row r="15" spans="1:7" x14ac:dyDescent="0.25">
      <c r="A15" s="13" t="s">
        <v>18</v>
      </c>
      <c r="B15" s="14">
        <v>44005801.369999997</v>
      </c>
      <c r="C15" s="14">
        <v>1163627.8899999999</v>
      </c>
      <c r="D15" s="14">
        <v>45169429.259999998</v>
      </c>
      <c r="E15" s="14">
        <v>9842797.8900000006</v>
      </c>
      <c r="F15" s="14">
        <v>9842797.8900000006</v>
      </c>
      <c r="G15" s="14">
        <v>35326631.369999997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13" t="s">
        <v>20</v>
      </c>
      <c r="B17" s="14">
        <v>206929</v>
      </c>
      <c r="C17" s="14">
        <v>-18336</v>
      </c>
      <c r="D17" s="14">
        <v>188593</v>
      </c>
      <c r="E17" s="14">
        <v>0</v>
      </c>
      <c r="F17" s="14">
        <v>0</v>
      </c>
      <c r="G17" s="14">
        <v>188593</v>
      </c>
    </row>
    <row r="18" spans="1:7" x14ac:dyDescent="0.25">
      <c r="A18" s="12" t="s">
        <v>21</v>
      </c>
      <c r="B18" s="11">
        <f t="shared" ref="B18:G18" si="1">SUM(B19:B27)</f>
        <v>158587243.43000001</v>
      </c>
      <c r="C18" s="11">
        <f t="shared" si="1"/>
        <v>802998.66</v>
      </c>
      <c r="D18" s="11">
        <f t="shared" si="1"/>
        <v>159390242.09</v>
      </c>
      <c r="E18" s="11">
        <f t="shared" si="1"/>
        <v>39345702.609999999</v>
      </c>
      <c r="F18" s="11">
        <f t="shared" si="1"/>
        <v>39345702.609999999</v>
      </c>
      <c r="G18" s="11">
        <f t="shared" si="1"/>
        <v>120044539.47999999</v>
      </c>
    </row>
    <row r="19" spans="1:7" x14ac:dyDescent="0.25">
      <c r="A19" s="13" t="s">
        <v>22</v>
      </c>
      <c r="B19" s="14">
        <v>3108355</v>
      </c>
      <c r="C19" s="14">
        <v>27000</v>
      </c>
      <c r="D19" s="14">
        <v>3135355</v>
      </c>
      <c r="E19" s="14">
        <v>225726.37</v>
      </c>
      <c r="F19" s="14">
        <v>225726.37</v>
      </c>
      <c r="G19" s="14">
        <v>2909628.63</v>
      </c>
    </row>
    <row r="20" spans="1:7" x14ac:dyDescent="0.25">
      <c r="A20" s="13" t="s">
        <v>23</v>
      </c>
      <c r="B20" s="14">
        <v>1818222</v>
      </c>
      <c r="C20" s="14">
        <v>503204.5</v>
      </c>
      <c r="D20" s="14">
        <v>2321426.5</v>
      </c>
      <c r="E20" s="14">
        <v>211300.82</v>
      </c>
      <c r="F20" s="14">
        <v>211300.82</v>
      </c>
      <c r="G20" s="14">
        <v>2110125.6800000002</v>
      </c>
    </row>
    <row r="21" spans="1:7" x14ac:dyDescent="0.25">
      <c r="A21" s="13" t="s">
        <v>24</v>
      </c>
      <c r="B21" s="14">
        <v>133757260</v>
      </c>
      <c r="C21" s="14">
        <v>0</v>
      </c>
      <c r="D21" s="14">
        <v>133757260</v>
      </c>
      <c r="E21" s="14">
        <v>35997303.210000001</v>
      </c>
      <c r="F21" s="14">
        <v>35997303.210000001</v>
      </c>
      <c r="G21" s="14">
        <v>97759956.789999992</v>
      </c>
    </row>
    <row r="22" spans="1:7" x14ac:dyDescent="0.25">
      <c r="A22" s="13" t="s">
        <v>25</v>
      </c>
      <c r="B22" s="14">
        <v>2060584</v>
      </c>
      <c r="C22" s="14">
        <v>-31200</v>
      </c>
      <c r="D22" s="14">
        <v>2029384</v>
      </c>
      <c r="E22" s="14">
        <v>78112.990000000005</v>
      </c>
      <c r="F22" s="14">
        <v>78112.990000000005</v>
      </c>
      <c r="G22" s="14">
        <v>1951271.01</v>
      </c>
    </row>
    <row r="23" spans="1:7" x14ac:dyDescent="0.25">
      <c r="A23" s="13" t="s">
        <v>26</v>
      </c>
      <c r="B23" s="14">
        <v>329260</v>
      </c>
      <c r="C23" s="14">
        <v>60000</v>
      </c>
      <c r="D23" s="14">
        <v>389260</v>
      </c>
      <c r="E23" s="14">
        <v>5675</v>
      </c>
      <c r="F23" s="14">
        <v>5675</v>
      </c>
      <c r="G23" s="14">
        <v>383585</v>
      </c>
    </row>
    <row r="24" spans="1:7" x14ac:dyDescent="0.25">
      <c r="A24" s="13" t="s">
        <v>27</v>
      </c>
      <c r="B24" s="14">
        <v>15201322.43</v>
      </c>
      <c r="C24" s="14">
        <v>0</v>
      </c>
      <c r="D24" s="14">
        <v>15201322.43</v>
      </c>
      <c r="E24" s="14">
        <v>2569951.54</v>
      </c>
      <c r="F24" s="14">
        <v>2569951.54</v>
      </c>
      <c r="G24" s="14">
        <v>12631370.890000001</v>
      </c>
    </row>
    <row r="25" spans="1:7" x14ac:dyDescent="0.25">
      <c r="A25" s="13" t="s">
        <v>28</v>
      </c>
      <c r="B25" s="14">
        <v>471940</v>
      </c>
      <c r="C25" s="14">
        <v>126644.16</v>
      </c>
      <c r="D25" s="14">
        <v>598584.16</v>
      </c>
      <c r="E25" s="14">
        <v>0</v>
      </c>
      <c r="F25" s="14">
        <v>0</v>
      </c>
      <c r="G25" s="14">
        <v>598584.16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30</v>
      </c>
      <c r="B27" s="14">
        <v>1840300</v>
      </c>
      <c r="C27" s="14">
        <v>117350</v>
      </c>
      <c r="D27" s="14">
        <v>1957650</v>
      </c>
      <c r="E27" s="14">
        <v>257632.68</v>
      </c>
      <c r="F27" s="14">
        <v>257632.68</v>
      </c>
      <c r="G27" s="14">
        <v>1700017.32</v>
      </c>
    </row>
    <row r="28" spans="1:7" x14ac:dyDescent="0.25">
      <c r="A28" s="12" t="s">
        <v>31</v>
      </c>
      <c r="B28" s="11">
        <f t="shared" ref="B28:G28" si="2">SUM(B29:B37)</f>
        <v>46959188.829999991</v>
      </c>
      <c r="C28" s="11">
        <f t="shared" si="2"/>
        <v>9129097.3200000003</v>
      </c>
      <c r="D28" s="11">
        <f t="shared" si="2"/>
        <v>56088286.149999991</v>
      </c>
      <c r="E28" s="11">
        <f t="shared" si="2"/>
        <v>10008284.949999999</v>
      </c>
      <c r="F28" s="11">
        <f t="shared" si="2"/>
        <v>10008284.949999999</v>
      </c>
      <c r="G28" s="11">
        <f t="shared" si="2"/>
        <v>46080001.200000003</v>
      </c>
    </row>
    <row r="29" spans="1:7" x14ac:dyDescent="0.25">
      <c r="A29" s="13" t="s">
        <v>32</v>
      </c>
      <c r="B29" s="14">
        <v>4254916</v>
      </c>
      <c r="C29" s="14">
        <v>36000</v>
      </c>
      <c r="D29" s="14">
        <v>4290916</v>
      </c>
      <c r="E29" s="14">
        <v>883838.62</v>
      </c>
      <c r="F29" s="14">
        <v>883838.62</v>
      </c>
      <c r="G29" s="14">
        <v>3407077.38</v>
      </c>
    </row>
    <row r="30" spans="1:7" x14ac:dyDescent="0.25">
      <c r="A30" s="13" t="s">
        <v>33</v>
      </c>
      <c r="B30" s="14">
        <v>3293492</v>
      </c>
      <c r="C30" s="14">
        <v>1312162.78</v>
      </c>
      <c r="D30" s="14">
        <v>4605654.78</v>
      </c>
      <c r="E30" s="14">
        <v>337801.68</v>
      </c>
      <c r="F30" s="14">
        <v>337801.68</v>
      </c>
      <c r="G30" s="14">
        <v>4267853.1000000006</v>
      </c>
    </row>
    <row r="31" spans="1:7" x14ac:dyDescent="0.25">
      <c r="A31" s="13" t="s">
        <v>34</v>
      </c>
      <c r="B31" s="14">
        <v>10522935.119999999</v>
      </c>
      <c r="C31" s="14">
        <v>630360</v>
      </c>
      <c r="D31" s="14">
        <v>11153295.119999999</v>
      </c>
      <c r="E31" s="14">
        <v>2372327.6</v>
      </c>
      <c r="F31" s="14">
        <v>2372327.6</v>
      </c>
      <c r="G31" s="14">
        <v>8780967.5199999996</v>
      </c>
    </row>
    <row r="32" spans="1:7" x14ac:dyDescent="0.25">
      <c r="A32" s="13" t="s">
        <v>35</v>
      </c>
      <c r="B32" s="14">
        <v>2106904</v>
      </c>
      <c r="C32" s="14">
        <v>0</v>
      </c>
      <c r="D32" s="14">
        <v>2106904</v>
      </c>
      <c r="E32" s="14">
        <v>487874.66</v>
      </c>
      <c r="F32" s="14">
        <v>487874.66</v>
      </c>
      <c r="G32" s="14">
        <v>1619029.34</v>
      </c>
    </row>
    <row r="33" spans="1:7" ht="14.45" customHeight="1" x14ac:dyDescent="0.25">
      <c r="A33" s="13" t="s">
        <v>36</v>
      </c>
      <c r="B33" s="14">
        <v>10305383</v>
      </c>
      <c r="C33" s="14">
        <v>1995282.44</v>
      </c>
      <c r="D33" s="14">
        <v>12300665.439999999</v>
      </c>
      <c r="E33" s="14">
        <v>2632572.2799999998</v>
      </c>
      <c r="F33" s="14">
        <v>2632572.2799999998</v>
      </c>
      <c r="G33" s="14">
        <v>9668093.1600000001</v>
      </c>
    </row>
    <row r="34" spans="1:7" ht="14.45" customHeight="1" x14ac:dyDescent="0.25">
      <c r="A34" s="13" t="s">
        <v>37</v>
      </c>
      <c r="B34" s="14">
        <v>8792560.3399999999</v>
      </c>
      <c r="C34" s="14">
        <v>248118.87</v>
      </c>
      <c r="D34" s="14">
        <v>9040679.209999999</v>
      </c>
      <c r="E34" s="14">
        <v>870193.18</v>
      </c>
      <c r="F34" s="14">
        <v>870193.18</v>
      </c>
      <c r="G34" s="14">
        <v>8170486.0299999993</v>
      </c>
    </row>
    <row r="35" spans="1:7" ht="14.45" customHeight="1" x14ac:dyDescent="0.25">
      <c r="A35" s="13" t="s">
        <v>38</v>
      </c>
      <c r="B35" s="14">
        <v>318426</v>
      </c>
      <c r="C35" s="14">
        <v>250500</v>
      </c>
      <c r="D35" s="14">
        <v>568926</v>
      </c>
      <c r="E35" s="14">
        <v>39889.69</v>
      </c>
      <c r="F35" s="14">
        <v>39889.69</v>
      </c>
      <c r="G35" s="14">
        <v>529036.31000000006</v>
      </c>
    </row>
    <row r="36" spans="1:7" ht="14.45" customHeight="1" x14ac:dyDescent="0.25">
      <c r="A36" s="13" t="s">
        <v>39</v>
      </c>
      <c r="B36" s="14">
        <v>2138612.94</v>
      </c>
      <c r="C36" s="14">
        <v>2862850</v>
      </c>
      <c r="D36" s="14">
        <v>5001462.9399999995</v>
      </c>
      <c r="E36" s="14">
        <v>234758.42</v>
      </c>
      <c r="F36" s="14">
        <v>234758.42</v>
      </c>
      <c r="G36" s="14">
        <v>4766704.5199999996</v>
      </c>
    </row>
    <row r="37" spans="1:7" ht="14.45" customHeight="1" x14ac:dyDescent="0.25">
      <c r="A37" s="13" t="s">
        <v>40</v>
      </c>
      <c r="B37" s="14">
        <v>5225959.43</v>
      </c>
      <c r="C37" s="14">
        <v>1793823.23</v>
      </c>
      <c r="D37" s="14">
        <v>7019782.6600000001</v>
      </c>
      <c r="E37" s="14">
        <v>2149028.8199999998</v>
      </c>
      <c r="F37" s="14">
        <v>2149028.8199999998</v>
      </c>
      <c r="G37" s="14">
        <v>4870753.84</v>
      </c>
    </row>
    <row r="38" spans="1:7" x14ac:dyDescent="0.25">
      <c r="A38" s="12" t="s">
        <v>41</v>
      </c>
      <c r="B38" s="11">
        <f t="shared" ref="B38:G38" si="3">SUM(B39:B47)</f>
        <v>29766639.259999998</v>
      </c>
      <c r="C38" s="11">
        <f t="shared" si="3"/>
        <v>8688008.8000000007</v>
      </c>
      <c r="D38" s="11">
        <f t="shared" si="3"/>
        <v>38454648.060000002</v>
      </c>
      <c r="E38" s="11">
        <f t="shared" si="3"/>
        <v>4525871.2699999996</v>
      </c>
      <c r="F38" s="11">
        <f t="shared" si="3"/>
        <v>4525871.2699999996</v>
      </c>
      <c r="G38" s="11">
        <f t="shared" si="3"/>
        <v>33928776.789999999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43</v>
      </c>
      <c r="B40" s="14">
        <v>10475000</v>
      </c>
      <c r="C40" s="14">
        <v>0</v>
      </c>
      <c r="D40" s="14">
        <v>10475000</v>
      </c>
      <c r="E40" s="14">
        <v>0</v>
      </c>
      <c r="F40" s="14">
        <v>0</v>
      </c>
      <c r="G40" s="14">
        <v>10475000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45</v>
      </c>
      <c r="B42" s="14">
        <v>12451639.26</v>
      </c>
      <c r="C42" s="14">
        <v>8688008.8000000007</v>
      </c>
      <c r="D42" s="14">
        <v>21139648.060000002</v>
      </c>
      <c r="E42" s="14">
        <v>2671473.1</v>
      </c>
      <c r="F42" s="14">
        <v>2671473.1</v>
      </c>
      <c r="G42" s="14">
        <v>18468174.960000001</v>
      </c>
    </row>
    <row r="43" spans="1:7" x14ac:dyDescent="0.25">
      <c r="A43" s="13" t="s">
        <v>46</v>
      </c>
      <c r="B43" s="14">
        <v>6840000</v>
      </c>
      <c r="C43" s="14">
        <v>0</v>
      </c>
      <c r="D43" s="14">
        <v>6840000</v>
      </c>
      <c r="E43" s="14">
        <v>1854398.17</v>
      </c>
      <c r="F43" s="14">
        <v>1854398.17</v>
      </c>
      <c r="G43" s="14">
        <v>4985601.83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51</v>
      </c>
      <c r="B48" s="11">
        <f t="shared" ref="B48:G48" si="4">SUM(B49:B57)</f>
        <v>2511884</v>
      </c>
      <c r="C48" s="11">
        <f t="shared" si="4"/>
        <v>7615314.5700000003</v>
      </c>
      <c r="D48" s="11">
        <f t="shared" si="4"/>
        <v>10127198.57</v>
      </c>
      <c r="E48" s="11">
        <f t="shared" si="4"/>
        <v>2484131.9900000002</v>
      </c>
      <c r="F48" s="11">
        <f t="shared" si="4"/>
        <v>2484131.9900000002</v>
      </c>
      <c r="G48" s="11">
        <f t="shared" si="4"/>
        <v>7643066.5800000001</v>
      </c>
    </row>
    <row r="49" spans="1:7" x14ac:dyDescent="0.25">
      <c r="A49" s="13" t="s">
        <v>52</v>
      </c>
      <c r="B49" s="14">
        <v>2155034</v>
      </c>
      <c r="C49" s="14">
        <v>5203364.57</v>
      </c>
      <c r="D49" s="14">
        <v>7358398.5700000003</v>
      </c>
      <c r="E49" s="14">
        <v>2478528.54</v>
      </c>
      <c r="F49" s="14">
        <v>2478528.54</v>
      </c>
      <c r="G49" s="14">
        <v>4879870.03</v>
      </c>
    </row>
    <row r="50" spans="1:7" x14ac:dyDescent="0.25">
      <c r="A50" s="13" t="s">
        <v>53</v>
      </c>
      <c r="B50" s="14">
        <v>32500</v>
      </c>
      <c r="C50" s="14">
        <v>0</v>
      </c>
      <c r="D50" s="14">
        <v>32500</v>
      </c>
      <c r="E50" s="14">
        <v>0</v>
      </c>
      <c r="F50" s="14">
        <v>0</v>
      </c>
      <c r="G50" s="14">
        <v>32500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57</v>
      </c>
      <c r="B54" s="14">
        <v>324350</v>
      </c>
      <c r="C54" s="14">
        <v>2411950</v>
      </c>
      <c r="D54" s="14">
        <v>2736300</v>
      </c>
      <c r="E54" s="14">
        <v>5603.45</v>
      </c>
      <c r="F54" s="14">
        <v>5603.45</v>
      </c>
      <c r="G54" s="14">
        <v>2730696.55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61</v>
      </c>
      <c r="B58" s="11">
        <f t="shared" ref="B58:G58" si="5">SUM(B59:B61)</f>
        <v>0</v>
      </c>
      <c r="C58" s="11">
        <f t="shared" si="5"/>
        <v>2921587.99</v>
      </c>
      <c r="D58" s="11">
        <f t="shared" si="5"/>
        <v>2921587.99</v>
      </c>
      <c r="E58" s="11">
        <f t="shared" si="5"/>
        <v>191936.08</v>
      </c>
      <c r="F58" s="11">
        <f t="shared" si="5"/>
        <v>191936.08</v>
      </c>
      <c r="G58" s="11">
        <f t="shared" si="5"/>
        <v>2729651.91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63</v>
      </c>
      <c r="B60" s="14">
        <v>0</v>
      </c>
      <c r="C60" s="14">
        <v>2921587.99</v>
      </c>
      <c r="D60" s="14">
        <v>2921587.99</v>
      </c>
      <c r="E60" s="14">
        <v>191936.08</v>
      </c>
      <c r="F60" s="14">
        <v>191936.08</v>
      </c>
      <c r="G60" s="14">
        <v>2729651.91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65</v>
      </c>
      <c r="B62" s="11">
        <f t="shared" ref="B62:G62" si="6">SUM(B63:B67,B69:B70)</f>
        <v>34878447</v>
      </c>
      <c r="C62" s="11">
        <f t="shared" si="6"/>
        <v>-2905420</v>
      </c>
      <c r="D62" s="11">
        <f t="shared" si="6"/>
        <v>31973027</v>
      </c>
      <c r="E62" s="11">
        <f t="shared" si="6"/>
        <v>0</v>
      </c>
      <c r="F62" s="11">
        <f t="shared" si="6"/>
        <v>0</v>
      </c>
      <c r="G62" s="11">
        <f t="shared" si="6"/>
        <v>31973027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73</v>
      </c>
      <c r="B70" s="14">
        <v>34878447</v>
      </c>
      <c r="C70" s="14">
        <v>-2905420</v>
      </c>
      <c r="D70" s="14">
        <v>31973027</v>
      </c>
      <c r="E70" s="14">
        <v>0</v>
      </c>
      <c r="F70" s="14">
        <v>0</v>
      </c>
      <c r="G70" s="14">
        <v>31973027</v>
      </c>
    </row>
    <row r="71" spans="1:7" x14ac:dyDescent="0.25">
      <c r="A71" s="12" t="s">
        <v>74</v>
      </c>
      <c r="B71" s="11">
        <f t="shared" ref="B71:G71" si="7">SUM(B72:B74)</f>
        <v>0</v>
      </c>
      <c r="C71" s="11">
        <f t="shared" si="7"/>
        <v>0</v>
      </c>
      <c r="D71" s="11">
        <f t="shared" si="7"/>
        <v>0</v>
      </c>
      <c r="E71" s="11">
        <f t="shared" si="7"/>
        <v>0</v>
      </c>
      <c r="F71" s="11">
        <f t="shared" si="7"/>
        <v>0</v>
      </c>
      <c r="G71" s="11">
        <f t="shared" si="7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78</v>
      </c>
      <c r="B75" s="11">
        <f t="shared" ref="B75:G75" si="8">SUM(B76:B82)</f>
        <v>0</v>
      </c>
      <c r="C75" s="11">
        <f t="shared" si="8"/>
        <v>0</v>
      </c>
      <c r="D75" s="11">
        <f t="shared" si="8"/>
        <v>0</v>
      </c>
      <c r="E75" s="11">
        <f t="shared" si="8"/>
        <v>0</v>
      </c>
      <c r="F75" s="11">
        <f t="shared" si="8"/>
        <v>0</v>
      </c>
      <c r="G75" s="11">
        <f t="shared" si="8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9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9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9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9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9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9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>SUM(B85,B93,B103,B113,B123,B133,B137,B146,B150)</f>
        <v>792174638</v>
      </c>
      <c r="C84" s="11">
        <f t="shared" ref="C84:G84" si="10">SUM(C85,C93,C103,C113,C123,C133,C137,C146,C150)</f>
        <v>260293466.03</v>
      </c>
      <c r="D84" s="11">
        <f>SUM(D85,D93,D103,D113,D123,D133,D137,D146,D150)</f>
        <v>1052468104.0300001</v>
      </c>
      <c r="E84" s="11">
        <f t="shared" si="10"/>
        <v>245588262.65000001</v>
      </c>
      <c r="F84" s="11">
        <f t="shared" si="10"/>
        <v>245588262.65000001</v>
      </c>
      <c r="G84" s="11">
        <f t="shared" si="10"/>
        <v>806879841.38000011</v>
      </c>
    </row>
    <row r="85" spans="1:7" x14ac:dyDescent="0.25">
      <c r="A85" s="12" t="s">
        <v>13</v>
      </c>
      <c r="B85" s="11">
        <f>SUM(B86:B92)</f>
        <v>0</v>
      </c>
      <c r="C85" s="11">
        <f t="shared" ref="C85:G85" si="11">SUM(C86:C92)</f>
        <v>0</v>
      </c>
      <c r="D85" s="11">
        <f t="shared" si="11"/>
        <v>0</v>
      </c>
      <c r="E85" s="11">
        <f t="shared" si="11"/>
        <v>0</v>
      </c>
      <c r="F85" s="11">
        <f t="shared" si="11"/>
        <v>0</v>
      </c>
      <c r="G85" s="11">
        <f t="shared" si="11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12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12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12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12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12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12"/>
        <v>0</v>
      </c>
    </row>
    <row r="93" spans="1:7" x14ac:dyDescent="0.25">
      <c r="A93" s="12" t="s">
        <v>21</v>
      </c>
      <c r="B93" s="11">
        <f t="shared" ref="B93:G93" si="13">SUM(B94:B102)</f>
        <v>689256338</v>
      </c>
      <c r="C93" s="11">
        <f t="shared" si="13"/>
        <v>251257799.93000001</v>
      </c>
      <c r="D93" s="11">
        <f t="shared" si="13"/>
        <v>940514137.93000007</v>
      </c>
      <c r="E93" s="11">
        <f t="shared" si="13"/>
        <v>223062483.55000001</v>
      </c>
      <c r="F93" s="11">
        <f t="shared" si="13"/>
        <v>223062483.55000001</v>
      </c>
      <c r="G93" s="11">
        <f t="shared" si="13"/>
        <v>717451654.38000011</v>
      </c>
    </row>
    <row r="94" spans="1:7" x14ac:dyDescent="0.25">
      <c r="A94" s="13" t="s">
        <v>22</v>
      </c>
      <c r="B94" s="17">
        <v>1511919.26</v>
      </c>
      <c r="C94" s="17">
        <v>591405.82999999996</v>
      </c>
      <c r="D94" s="18">
        <v>2103325.09</v>
      </c>
      <c r="E94" s="17">
        <v>0</v>
      </c>
      <c r="F94" s="17">
        <v>0</v>
      </c>
      <c r="G94" s="18">
        <v>2103325.09</v>
      </c>
    </row>
    <row r="95" spans="1:7" x14ac:dyDescent="0.25">
      <c r="A95" s="13" t="s">
        <v>23</v>
      </c>
      <c r="B95" s="17">
        <v>687259418.74000001</v>
      </c>
      <c r="C95" s="17">
        <v>246663172.47</v>
      </c>
      <c r="D95" s="18">
        <v>933922591.21000004</v>
      </c>
      <c r="E95" s="17">
        <v>223062483.55000001</v>
      </c>
      <c r="F95" s="17">
        <v>223062483.55000001</v>
      </c>
      <c r="G95" s="18">
        <v>710860107.66000009</v>
      </c>
    </row>
    <row r="96" spans="1:7" x14ac:dyDescent="0.25">
      <c r="A96" s="13" t="s">
        <v>24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</row>
    <row r="97" spans="1:7" x14ac:dyDescent="0.25">
      <c r="A97" s="13" t="s">
        <v>25</v>
      </c>
      <c r="B97" s="17">
        <v>0</v>
      </c>
      <c r="C97" s="17">
        <v>1965420</v>
      </c>
      <c r="D97" s="18">
        <v>1965420</v>
      </c>
      <c r="E97" s="17">
        <v>0</v>
      </c>
      <c r="F97" s="17">
        <v>0</v>
      </c>
      <c r="G97" s="18">
        <v>1965420</v>
      </c>
    </row>
    <row r="98" spans="1:7" x14ac:dyDescent="0.25">
      <c r="A98" s="19" t="s">
        <v>26</v>
      </c>
      <c r="B98" s="17">
        <v>0</v>
      </c>
      <c r="C98" s="17">
        <v>240000</v>
      </c>
      <c r="D98" s="18">
        <v>240000</v>
      </c>
      <c r="E98" s="17">
        <v>0</v>
      </c>
      <c r="F98" s="17">
        <v>0</v>
      </c>
      <c r="G98" s="18">
        <v>240000</v>
      </c>
    </row>
    <row r="99" spans="1:7" x14ac:dyDescent="0.25">
      <c r="A99" s="13" t="s">
        <v>27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</row>
    <row r="100" spans="1:7" x14ac:dyDescent="0.25">
      <c r="A100" s="13" t="s">
        <v>28</v>
      </c>
      <c r="B100" s="17">
        <v>0</v>
      </c>
      <c r="C100" s="17">
        <v>1797801.63</v>
      </c>
      <c r="D100" s="18">
        <v>1797801.63</v>
      </c>
      <c r="E100" s="17">
        <v>0</v>
      </c>
      <c r="F100" s="17">
        <v>0</v>
      </c>
      <c r="G100" s="18">
        <v>1797801.63</v>
      </c>
    </row>
    <row r="101" spans="1:7" x14ac:dyDescent="0.25">
      <c r="A101" s="13" t="s">
        <v>29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</row>
    <row r="102" spans="1:7" x14ac:dyDescent="0.25">
      <c r="A102" s="13" t="s">
        <v>30</v>
      </c>
      <c r="B102" s="17">
        <v>485000</v>
      </c>
      <c r="C102" s="17">
        <v>0</v>
      </c>
      <c r="D102" s="18">
        <v>485000</v>
      </c>
      <c r="E102" s="17">
        <v>0</v>
      </c>
      <c r="F102" s="17">
        <v>0</v>
      </c>
      <c r="G102" s="18">
        <v>485000</v>
      </c>
    </row>
    <row r="103" spans="1:7" x14ac:dyDescent="0.25">
      <c r="A103" s="12" t="s">
        <v>31</v>
      </c>
      <c r="B103" s="11">
        <f t="shared" ref="B103:G103" si="14">SUM(B104:B112)</f>
        <v>1463000</v>
      </c>
      <c r="C103" s="11">
        <f t="shared" si="14"/>
        <v>500000</v>
      </c>
      <c r="D103" s="11">
        <f t="shared" si="14"/>
        <v>1963000</v>
      </c>
      <c r="E103" s="11">
        <f t="shared" si="14"/>
        <v>0</v>
      </c>
      <c r="F103" s="11">
        <f t="shared" si="14"/>
        <v>0</v>
      </c>
      <c r="G103" s="11">
        <f t="shared" si="14"/>
        <v>1963000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34</v>
      </c>
      <c r="B106" s="14">
        <v>1463000</v>
      </c>
      <c r="C106" s="14">
        <v>500000</v>
      </c>
      <c r="D106" s="14">
        <v>1963000</v>
      </c>
      <c r="E106" s="14">
        <v>0</v>
      </c>
      <c r="F106" s="14">
        <v>0</v>
      </c>
      <c r="G106" s="14">
        <v>1963000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41</v>
      </c>
      <c r="B113" s="11">
        <f t="shared" ref="B113:G113" si="15">SUM(B114:B122)</f>
        <v>101455300</v>
      </c>
      <c r="C113" s="11">
        <f t="shared" si="15"/>
        <v>5830868.4800000004</v>
      </c>
      <c r="D113" s="11">
        <f t="shared" si="15"/>
        <v>107286168.48</v>
      </c>
      <c r="E113" s="11">
        <f t="shared" si="15"/>
        <v>22525779.100000001</v>
      </c>
      <c r="F113" s="11">
        <f t="shared" si="15"/>
        <v>22525779.100000001</v>
      </c>
      <c r="G113" s="11">
        <f t="shared" si="15"/>
        <v>84760389.379999995</v>
      </c>
    </row>
    <row r="114" spans="1:7" x14ac:dyDescent="0.25">
      <c r="A114" s="13" t="s">
        <v>42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</row>
    <row r="115" spans="1:7" x14ac:dyDescent="0.25">
      <c r="A115" s="13" t="s">
        <v>43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</row>
    <row r="116" spans="1:7" x14ac:dyDescent="0.25">
      <c r="A116" s="13" t="s">
        <v>44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</row>
    <row r="117" spans="1:7" x14ac:dyDescent="0.25">
      <c r="A117" s="13" t="s">
        <v>45</v>
      </c>
      <c r="B117" s="17">
        <v>101455300</v>
      </c>
      <c r="C117" s="17">
        <v>5830868.4800000004</v>
      </c>
      <c r="D117" s="18">
        <v>107286168.48</v>
      </c>
      <c r="E117" s="17">
        <v>22525779.100000001</v>
      </c>
      <c r="F117" s="17">
        <v>22525779.100000001</v>
      </c>
      <c r="G117" s="18">
        <v>84760389.379999995</v>
      </c>
    </row>
    <row r="118" spans="1:7" x14ac:dyDescent="0.25">
      <c r="A118" s="13" t="s">
        <v>46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</row>
    <row r="119" spans="1:7" x14ac:dyDescent="0.25">
      <c r="A119" s="13" t="s">
        <v>47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</row>
    <row r="120" spans="1:7" x14ac:dyDescent="0.25">
      <c r="A120" s="13" t="s">
        <v>48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</row>
    <row r="121" spans="1:7" x14ac:dyDescent="0.25">
      <c r="A121" s="13" t="s">
        <v>49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</row>
    <row r="122" spans="1:7" x14ac:dyDescent="0.25">
      <c r="A122" s="13" t="s">
        <v>50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</row>
    <row r="123" spans="1:7" x14ac:dyDescent="0.25">
      <c r="A123" s="12" t="s">
        <v>51</v>
      </c>
      <c r="B123" s="11">
        <f t="shared" ref="B123:G123" si="16">SUM(B124:B132)</f>
        <v>0</v>
      </c>
      <c r="C123" s="11">
        <f t="shared" si="16"/>
        <v>2704797.62</v>
      </c>
      <c r="D123" s="11">
        <f t="shared" si="16"/>
        <v>2704797.62</v>
      </c>
      <c r="E123" s="11">
        <f t="shared" si="16"/>
        <v>0</v>
      </c>
      <c r="F123" s="11">
        <f t="shared" si="16"/>
        <v>0</v>
      </c>
      <c r="G123" s="11">
        <f t="shared" si="16"/>
        <v>2704797.62</v>
      </c>
    </row>
    <row r="124" spans="1:7" x14ac:dyDescent="0.25">
      <c r="A124" s="13" t="s">
        <v>52</v>
      </c>
      <c r="B124" s="17">
        <v>0</v>
      </c>
      <c r="C124" s="17">
        <v>749280</v>
      </c>
      <c r="D124" s="18">
        <v>749280</v>
      </c>
      <c r="E124" s="17">
        <v>0</v>
      </c>
      <c r="F124" s="17">
        <v>0</v>
      </c>
      <c r="G124" s="18">
        <v>749280</v>
      </c>
    </row>
    <row r="125" spans="1:7" x14ac:dyDescent="0.25">
      <c r="A125" s="13" t="s">
        <v>53</v>
      </c>
      <c r="B125" s="17">
        <v>0</v>
      </c>
      <c r="C125" s="17">
        <v>1412317.62</v>
      </c>
      <c r="D125" s="18">
        <v>1412317.62</v>
      </c>
      <c r="E125" s="17">
        <v>0</v>
      </c>
      <c r="F125" s="17">
        <v>0</v>
      </c>
      <c r="G125" s="18">
        <v>1412317.62</v>
      </c>
    </row>
    <row r="126" spans="1:7" x14ac:dyDescent="0.25">
      <c r="A126" s="13" t="s">
        <v>54</v>
      </c>
      <c r="B126" s="17">
        <v>0</v>
      </c>
      <c r="C126" s="17">
        <v>483000</v>
      </c>
      <c r="D126" s="18">
        <v>483000</v>
      </c>
      <c r="E126" s="17">
        <v>0</v>
      </c>
      <c r="F126" s="17">
        <v>0</v>
      </c>
      <c r="G126" s="18">
        <v>483000</v>
      </c>
    </row>
    <row r="127" spans="1:7" x14ac:dyDescent="0.25">
      <c r="A127" s="13" t="s">
        <v>55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</row>
    <row r="128" spans="1:7" x14ac:dyDescent="0.25">
      <c r="A128" s="13" t="s">
        <v>56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</row>
    <row r="129" spans="1:7" x14ac:dyDescent="0.25">
      <c r="A129" s="13" t="s">
        <v>57</v>
      </c>
      <c r="B129" s="17">
        <v>0</v>
      </c>
      <c r="C129" s="17">
        <v>60200</v>
      </c>
      <c r="D129" s="18">
        <v>60200</v>
      </c>
      <c r="E129" s="17">
        <v>0</v>
      </c>
      <c r="F129" s="17">
        <v>0</v>
      </c>
      <c r="G129" s="18">
        <v>60200</v>
      </c>
    </row>
    <row r="130" spans="1:7" x14ac:dyDescent="0.25">
      <c r="A130" s="13" t="s">
        <v>58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</row>
    <row r="131" spans="1:7" x14ac:dyDescent="0.25">
      <c r="A131" s="13" t="s">
        <v>59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</row>
    <row r="132" spans="1:7" x14ac:dyDescent="0.25">
      <c r="A132" s="13" t="s">
        <v>60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</row>
    <row r="133" spans="1:7" x14ac:dyDescent="0.25">
      <c r="A133" s="12" t="s">
        <v>61</v>
      </c>
      <c r="B133" s="11">
        <f t="shared" ref="B133:G133" si="17">SUM(B134:B136)</f>
        <v>0</v>
      </c>
      <c r="C133" s="11">
        <f t="shared" si="17"/>
        <v>0</v>
      </c>
      <c r="D133" s="11">
        <f t="shared" si="17"/>
        <v>0</v>
      </c>
      <c r="E133" s="11">
        <f t="shared" si="17"/>
        <v>0</v>
      </c>
      <c r="F133" s="11">
        <f t="shared" si="17"/>
        <v>0</v>
      </c>
      <c r="G133" s="11">
        <f t="shared" si="17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18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18"/>
        <v>0</v>
      </c>
    </row>
    <row r="137" spans="1:7" x14ac:dyDescent="0.25">
      <c r="A137" s="12" t="s">
        <v>65</v>
      </c>
      <c r="B137" s="11">
        <f t="shared" ref="B137:G137" si="19">SUM(B138:B142,B144:B145)</f>
        <v>0</v>
      </c>
      <c r="C137" s="11">
        <f t="shared" si="19"/>
        <v>0</v>
      </c>
      <c r="D137" s="11">
        <f t="shared" si="19"/>
        <v>0</v>
      </c>
      <c r="E137" s="11">
        <f t="shared" si="19"/>
        <v>0</v>
      </c>
      <c r="F137" s="11">
        <f t="shared" si="19"/>
        <v>0</v>
      </c>
      <c r="G137" s="11">
        <f t="shared" si="19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20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20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20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20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20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20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20"/>
        <v>0</v>
      </c>
    </row>
    <row r="146" spans="1:7" x14ac:dyDescent="0.25">
      <c r="A146" s="12" t="s">
        <v>74</v>
      </c>
      <c r="B146" s="11">
        <f t="shared" ref="B146:G146" si="21">SUM(B147:B149)</f>
        <v>0</v>
      </c>
      <c r="C146" s="11">
        <f t="shared" si="21"/>
        <v>0</v>
      </c>
      <c r="D146" s="11">
        <f t="shared" si="21"/>
        <v>0</v>
      </c>
      <c r="E146" s="11">
        <f t="shared" si="21"/>
        <v>0</v>
      </c>
      <c r="F146" s="11">
        <f t="shared" si="21"/>
        <v>0</v>
      </c>
      <c r="G146" s="11">
        <f t="shared" si="21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22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22"/>
        <v>0</v>
      </c>
    </row>
    <row r="150" spans="1:7" x14ac:dyDescent="0.25">
      <c r="A150" s="12" t="s">
        <v>78</v>
      </c>
      <c r="B150" s="11">
        <f t="shared" ref="B150:G150" si="23">SUM(B151:B157)</f>
        <v>0</v>
      </c>
      <c r="C150" s="11">
        <f t="shared" si="23"/>
        <v>0</v>
      </c>
      <c r="D150" s="11">
        <f t="shared" si="23"/>
        <v>0</v>
      </c>
      <c r="E150" s="11">
        <f t="shared" si="23"/>
        <v>0</v>
      </c>
      <c r="F150" s="11">
        <f t="shared" si="23"/>
        <v>0</v>
      </c>
      <c r="G150" s="11">
        <f t="shared" si="23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24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24"/>
        <v>0</v>
      </c>
    </row>
    <row r="154" spans="1:7" x14ac:dyDescent="0.25">
      <c r="A154" s="19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24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24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24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24"/>
        <v>0</v>
      </c>
    </row>
    <row r="158" spans="1:7" x14ac:dyDescent="0.25">
      <c r="A158" s="20"/>
      <c r="B158" s="21"/>
      <c r="C158" s="21"/>
      <c r="D158" s="21"/>
      <c r="E158" s="21"/>
      <c r="F158" s="21"/>
      <c r="G158" s="21"/>
    </row>
    <row r="159" spans="1:7" x14ac:dyDescent="0.25">
      <c r="A159" s="22" t="s">
        <v>87</v>
      </c>
      <c r="B159" s="23">
        <f t="shared" ref="B159:G159" si="25">B9+B84</f>
        <v>1256680768.97</v>
      </c>
      <c r="C159" s="23">
        <f t="shared" si="25"/>
        <v>322533565.32999998</v>
      </c>
      <c r="D159" s="23">
        <f t="shared" si="25"/>
        <v>1579214334.3000002</v>
      </c>
      <c r="E159" s="23">
        <f t="shared" si="25"/>
        <v>345685012.24000001</v>
      </c>
      <c r="F159" s="23">
        <f t="shared" si="25"/>
        <v>345685012.24000001</v>
      </c>
      <c r="G159" s="23">
        <f t="shared" si="25"/>
        <v>1233529322.0600002</v>
      </c>
    </row>
    <row r="160" spans="1:7" x14ac:dyDescent="0.25">
      <c r="A160" s="24"/>
      <c r="B160" s="25"/>
      <c r="C160" s="25"/>
      <c r="D160" s="25"/>
      <c r="E160" s="25"/>
      <c r="F160" s="25"/>
      <c r="G160" s="25"/>
    </row>
    <row r="161" spans="1:1" x14ac:dyDescent="0.25">
      <c r="A161" s="26" t="s">
        <v>88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2025-04-25T21:20:31Z</dcterms:created>
  <dcterms:modified xsi:type="dcterms:W3CDTF">2025-04-25T21:23:35Z</dcterms:modified>
</cp:coreProperties>
</file>