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1.- INFORMACIÓ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F5" i="2" l="1"/>
  <c r="F3" i="2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D4" i="2"/>
  <c r="C4" i="2"/>
  <c r="B4" i="2"/>
  <c r="F12" i="2" l="1"/>
  <c r="D3" i="2"/>
  <c r="C3" i="2"/>
  <c r="B3" i="2"/>
  <c r="E12" i="2"/>
  <c r="E4" i="2"/>
  <c r="F4" i="2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<sst xmlns="http://schemas.openxmlformats.org/spreadsheetml/2006/main" count="27" uniqueCount="27">
  <si>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</si>
  <si>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</si>
  <si>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</si>
  <si>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</si>
  <si>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</si>
  <si>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</si>
  <si>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</si>
  <si>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</si>
  <si>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</si>
  <si>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</si>
  <si>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</si>
  <si>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</si>
  <si>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</si>
  <si>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</si>
  <si>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</si>
  <si>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</si>
  <si>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</si>
  <si>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</si>
  <si>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</si>
  <si>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</si>
  <si>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</si>
  <si>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</si>
  <si>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</si>
  <si>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</si>
  <si>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</si>
  <si>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</si>
  <si>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ESTADO DE GUANAJUATO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</si>
</sst>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37" sqref="B3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642880749.99000001</v>
      </c>
      <c r="C3" s="8">
        <f t="shared" ref="C3:F3" si="0">C4+C12</f>
        <v>885994030.63000011</v>
      </c>
      <c r="D3" s="8">
        <f t="shared" si="0"/>
        <v>953961873.04999995</v>
      </c>
      <c r="E3" s="8">
        <f t="shared" si="0"/>
        <v>574912907.57000005</v>
      </c>
      <c r="F3" s="8">
        <f>F4+F12</f>
        <v>-67967842.419999912</v>
      </c>
    </row>
    <row r="4" spans="1:6" x14ac:dyDescent="0.2">
      <c r="A4" s="5" t="s">
        <v>4</v>
      </c>
      <c r="B4" s="8">
        <f>SUM(B5:B11)</f>
        <v>485539961.48999995</v>
      </c>
      <c r="C4" s="8">
        <f>SUM(C5:C11)</f>
        <v>880306923.31000006</v>
      </c>
      <c r="D4" s="8">
        <f>SUM(D5:D11)</f>
        <v>950950833.79999995</v>
      </c>
      <c r="E4" s="8">
        <f>SUM(E5:E11)</f>
        <v>414896051.00000006</v>
      </c>
      <c r="F4" s="8">
        <f>SUM(F5:F11)</f>
        <v>-70643910.48999992</v>
      </c>
    </row>
    <row r="5" spans="1:6" x14ac:dyDescent="0.2">
      <c r="A5" s="6" t="s">
        <v>5</v>
      </c>
      <c r="B5" s="9">
        <v>477091683.00999999</v>
      </c>
      <c r="C5" s="9">
        <v>476348224.68000001</v>
      </c>
      <c r="D5" s="9">
        <v>545979181.01999998</v>
      </c>
      <c r="E5" s="9">
        <f>B5+C5-D5</f>
        <v>407460726.67000008</v>
      </c>
      <c r="F5" s="9">
        <f>E5-B5</f>
        <v>-69630956.339999914</v>
      </c>
    </row>
    <row r="6" spans="1:6" x14ac:dyDescent="0.2">
      <c r="A6" s="6" t="s">
        <v>6</v>
      </c>
      <c r="B6" s="9">
        <v>-11263957.68</v>
      </c>
      <c r="C6" s="9">
        <v>367958363.00999999</v>
      </c>
      <c r="D6" s="9">
        <v>365827225.50999999</v>
      </c>
      <c r="E6" s="9">
        <f t="shared" ref="E6:E11" si="1">B6+C6-D6</f>
        <v>-9132820.1800000072</v>
      </c>
      <c r="F6" s="9">
        <f t="shared" ref="F5:F11" si="2">E6-B6</f>
        <v>2131137.4999999925</v>
      </c>
    </row>
    <row r="7" spans="1:6" x14ac:dyDescent="0.2">
      <c r="A7" s="6" t="s">
        <v>7</v>
      </c>
      <c r="B7" s="9">
        <v>4756720.95</v>
      </c>
      <c r="C7" s="9">
        <v>0</v>
      </c>
      <c r="D7" s="9">
        <v>0</v>
      </c>
      <c r="E7" s="9">
        <f t="shared" si="1"/>
        <v>4756720.95</v>
      </c>
      <c r="F7" s="9">
        <f t="shared" si="2"/>
        <v>0</v>
      </c>
    </row>
    <row r="8" spans="1:6" x14ac:dyDescent="0.2">
      <c r="A8" s="6" t="s">
        <v>1</v>
      </c>
      <c r="B8" s="9">
        <v>5606547.4500000002</v>
      </c>
      <c r="C8" s="9">
        <v>36000335.619999997</v>
      </c>
      <c r="D8" s="9">
        <v>39144427.270000003</v>
      </c>
      <c r="E8" s="9">
        <f t="shared" si="1"/>
        <v>2462455.799999997</v>
      </c>
      <c r="F8" s="9">
        <f t="shared" si="2"/>
        <v>-3144091.6500000032</v>
      </c>
    </row>
    <row r="9" spans="1:6" x14ac:dyDescent="0.2">
      <c r="A9" s="6" t="s">
        <v>2</v>
      </c>
      <c r="B9" s="9">
        <v>9319893.7599999998</v>
      </c>
      <c r="C9" s="9">
        <v>0</v>
      </c>
      <c r="D9" s="9">
        <v>0</v>
      </c>
      <c r="E9" s="9">
        <f t="shared" si="1"/>
        <v>9319893.7599999998</v>
      </c>
      <c r="F9" s="9">
        <f t="shared" si="2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1"/>
        <v>0</v>
      </c>
      <c r="F10" s="9">
        <f t="shared" si="2"/>
        <v>0</v>
      </c>
    </row>
    <row r="11" spans="1:6" x14ac:dyDescent="0.2">
      <c r="A11" s="6" t="s">
        <v>9</v>
      </c>
      <c r="B11" s="9">
        <v>29074</v>
      </c>
      <c r="C11" s="9">
        <v>0</v>
      </c>
      <c r="D11" s="9">
        <v>0</v>
      </c>
      <c r="E11" s="9">
        <f t="shared" si="1"/>
        <v>29074</v>
      </c>
      <c r="F11" s="9">
        <f t="shared" si="2"/>
        <v>0</v>
      </c>
    </row>
    <row r="12" spans="1:6" x14ac:dyDescent="0.2">
      <c r="A12" s="5" t="s">
        <v>10</v>
      </c>
      <c r="B12" s="8">
        <f>SUM(B13:B21)</f>
        <v>157340788.50000003</v>
      </c>
      <c r="C12" s="8">
        <f>SUM(C13:C21)</f>
        <v>5687107.3200000003</v>
      </c>
      <c r="D12" s="8">
        <f>SUM(D13:D21)</f>
        <v>3011039.25</v>
      </c>
      <c r="E12" s="8">
        <f>SUM(E13:E21)</f>
        <v>160016856.57000002</v>
      </c>
      <c r="F12" s="8">
        <f>SUM(F13:F21)</f>
        <v>2676068.0700000077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95049819.209999993</v>
      </c>
      <c r="C15" s="10">
        <v>383872.16</v>
      </c>
      <c r="D15" s="10">
        <v>191936.08</v>
      </c>
      <c r="E15" s="10">
        <f t="shared" si="4"/>
        <v>95241755.289999992</v>
      </c>
      <c r="F15" s="10">
        <f t="shared" si="3"/>
        <v>191936.07999999821</v>
      </c>
    </row>
    <row r="16" spans="1:6" x14ac:dyDescent="0.2">
      <c r="A16" s="6" t="s">
        <v>14</v>
      </c>
      <c r="B16" s="9">
        <v>217105701.52000001</v>
      </c>
      <c r="C16" s="9">
        <v>5303235.16</v>
      </c>
      <c r="D16" s="9">
        <v>2819103.17</v>
      </c>
      <c r="E16" s="9">
        <f t="shared" si="4"/>
        <v>219589833.51000002</v>
      </c>
      <c r="F16" s="9">
        <f t="shared" si="3"/>
        <v>2484131.9900000095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-154814732.22999999</v>
      </c>
      <c r="C18" s="9">
        <v>0</v>
      </c>
      <c r="D18" s="9">
        <v>0</v>
      </c>
      <c r="E18" s="9">
        <f t="shared" si="4"/>
        <v>-154814732.22999999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2018-03-08T18:40:55Z</cp:lastPrinted>
  <dcterms:created xsi:type="dcterms:W3CDTF">2014-02-09T04:04:15Z</dcterms:created>
  <dcterms:modified xsi:type="dcterms:W3CDTF">2025-04-21T18:33:17Z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