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h\Documents\2025\INFORMACIÓN CONTABLE-20250122T175635Z-001\INFORMACIÓN CONTABLE\"/>
    </mc:Choice>
  </mc:AlternateContent>
  <xr:revisionPtr revIDLastSave="0" documentId="13_ncr:1_{87C7C5DC-2E1D-4398-8BCE-A0A99F4B8992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<sst xmlns="http://schemas.openxmlformats.org/spreadsheetml/2006/main" count="66" uniqueCount="66">
  <si>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</si>
  <si>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</si>
  <si>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</si>
  <si>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</si>
  <si>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</si>
  <si>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</si>
  <si>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</si>
  <si>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</si>
  <si>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</si>
  <si>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</si>
  <si>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</si>
  <si>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</si>
  <si>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</si>
  <si>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</si>
  <si>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</si>
  <si>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</si>
  <si>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</si>
  <si>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</si>
  <si>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</si>
  <si>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</si>
  <si>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</si>
  <si>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</si>
  <si>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</si>
  <si>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</si>
  <si>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</si>
  <si>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</si>
  <si>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</si>
  <si>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</si>
  <si>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</si>
  <si>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</si>
  <si>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</si>
  <si>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</si>
  <si>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</si>
  <si>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</si>
  <si>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</si>
  <si>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</si>
  <si>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</si>
  <si>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</si>
  <si>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</si>
  <si>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</si>
  <si>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</si>
  <si>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</si>
  <si>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</si>
  <si>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</si>
  <si>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</si>
  <si>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</si>
  <si>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</si>
  <si>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</si>
  <si>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</si>
  <si>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</si>
  <si>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</si>
  <si>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</si>
  <si>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</si>
  <si>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</si>
  <si>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</si>
  <si>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</si>
  <si>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</si>
  <si>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</si>
  <si>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</si>
  <si>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</si>
  <si>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</si>
  <si>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</si>
  <si>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</si>
  <si>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</si>
  <si>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</si>
  <si>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DEL ESTADO DE GUANAJUATO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</si>
</sst>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2" borderId="2" xfId="17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indent="1"/>
    </xf>
    <xf numFmtId="0" fontId="7" fillId="0" borderId="11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3 2" xfId="17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Porcentual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zoomScaleNormal="100" zoomScaleSheetLayoutView="90" workbookViewId="0">
      <selection activeCell="E47" sqref="E4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65</v>
      </c>
      <c r="B1" s="24"/>
      <c r="C1" s="24"/>
      <c r="D1" s="24"/>
      <c r="E1" s="24"/>
      <c r="F1" s="24"/>
      <c r="G1" s="27"/>
    </row>
    <row r="2" spans="1:8" ht="15" customHeight="1" x14ac:dyDescent="0.2">
      <c r="A2" s="19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21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20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1267423701.0999999</v>
      </c>
      <c r="C6" s="5">
        <f t="shared" ref="C6:G6" si="0">+C7+C10+C19+C23+C26+C31</f>
        <v>291462842.23000002</v>
      </c>
      <c r="D6" s="5">
        <f t="shared" si="0"/>
        <v>1558886543.3299999</v>
      </c>
      <c r="E6" s="5">
        <f t="shared" si="0"/>
        <v>1250710265.9099998</v>
      </c>
      <c r="F6" s="5">
        <f t="shared" si="0"/>
        <v>1250710265.9099998</v>
      </c>
      <c r="G6" s="5">
        <f t="shared" si="0"/>
        <v>308176277.41999996</v>
      </c>
    </row>
    <row r="7" spans="1:8" x14ac:dyDescent="0.2">
      <c r="A7" s="13" t="s">
        <v>0</v>
      </c>
      <c r="B7" s="10">
        <f>SUM(B8:B9)</f>
        <v>769665345.52999997</v>
      </c>
      <c r="C7" s="10">
        <f>SUM(C8:C9)</f>
        <v>183054502.06</v>
      </c>
      <c r="D7" s="10">
        <f t="shared" ref="D7:G7" si="1">SUM(D8:D9)</f>
        <v>952719847.58999991</v>
      </c>
      <c r="E7" s="10">
        <f t="shared" si="1"/>
        <v>712081766.77999997</v>
      </c>
      <c r="F7" s="10">
        <f t="shared" si="1"/>
        <v>712081766.77999997</v>
      </c>
      <c r="G7" s="10">
        <f t="shared" si="1"/>
        <v>240638080.80999994</v>
      </c>
      <c r="H7" s="9">
        <v>0</v>
      </c>
    </row>
    <row r="8" spans="1:8" x14ac:dyDescent="0.2">
      <c r="A8" s="14" t="s">
        <v>1</v>
      </c>
      <c r="B8" s="11">
        <v>769665345.52999997</v>
      </c>
      <c r="C8" s="11">
        <v>183054502.06</v>
      </c>
      <c r="D8" s="11">
        <f>B8+C8</f>
        <v>952719847.58999991</v>
      </c>
      <c r="E8" s="11">
        <v>712081766.77999997</v>
      </c>
      <c r="F8" s="11">
        <v>712081766.77999997</v>
      </c>
      <c r="G8" s="11">
        <f>D8-E8</f>
        <v>240638080.80999994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217045126.18000001</v>
      </c>
      <c r="C10" s="10">
        <f>SUM(C11:C18)</f>
        <v>64767843.990000002</v>
      </c>
      <c r="D10" s="10">
        <f t="shared" ref="D10:G10" si="2">SUM(D11:D18)</f>
        <v>281812970.17000002</v>
      </c>
      <c r="E10" s="10">
        <f t="shared" si="2"/>
        <v>261956500.02000001</v>
      </c>
      <c r="F10" s="10">
        <f t="shared" si="2"/>
        <v>261956500.02000001</v>
      </c>
      <c r="G10" s="10">
        <f t="shared" si="2"/>
        <v>19856470.150000006</v>
      </c>
      <c r="H10" s="9">
        <v>0</v>
      </c>
    </row>
    <row r="11" spans="1:8" x14ac:dyDescent="0.2">
      <c r="A11" s="14" t="s">
        <v>4</v>
      </c>
      <c r="B11" s="11">
        <v>217045126.18000001</v>
      </c>
      <c r="C11" s="11">
        <v>64767843.990000002</v>
      </c>
      <c r="D11" s="11">
        <f t="shared" ref="D11:D18" si="3">B11+C11</f>
        <v>281812970.17000002</v>
      </c>
      <c r="E11" s="11">
        <v>261956500.02000001</v>
      </c>
      <c r="F11" s="11">
        <v>261956500.02000001</v>
      </c>
      <c r="G11" s="11">
        <f t="shared" ref="G11:G18" si="4">D11-E11</f>
        <v>19856470.150000006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280713229.38999999</v>
      </c>
      <c r="C19" s="10">
        <f>SUM(C20:C22)</f>
        <v>43640496.180000007</v>
      </c>
      <c r="D19" s="10">
        <f t="shared" ref="D19:G19" si="5">SUM(D20:D22)</f>
        <v>324353725.57000005</v>
      </c>
      <c r="E19" s="10">
        <f t="shared" si="5"/>
        <v>276671999.11000001</v>
      </c>
      <c r="F19" s="10">
        <f t="shared" si="5"/>
        <v>276671999.11000001</v>
      </c>
      <c r="G19" s="10">
        <f t="shared" si="5"/>
        <v>47681726.460000008</v>
      </c>
      <c r="H19" s="9">
        <v>0</v>
      </c>
    </row>
    <row r="20" spans="1:8" x14ac:dyDescent="0.2">
      <c r="A20" s="14" t="s">
        <v>13</v>
      </c>
      <c r="B20" s="11">
        <v>278600688.25</v>
      </c>
      <c r="C20" s="11">
        <v>43407481.090000004</v>
      </c>
      <c r="D20" s="11">
        <f t="shared" ref="D20:D22" si="6">B20+C20</f>
        <v>322008169.34000003</v>
      </c>
      <c r="E20" s="11">
        <v>275374991.85000002</v>
      </c>
      <c r="F20" s="11">
        <v>275374991.85000002</v>
      </c>
      <c r="G20" s="11">
        <f t="shared" ref="G20:G22" si="7">D20-E20</f>
        <v>46633177.49000001</v>
      </c>
      <c r="H20" s="9" t="s">
        <v>45</v>
      </c>
    </row>
    <row r="21" spans="1:8" x14ac:dyDescent="0.2">
      <c r="A21" s="14" t="s">
        <v>14</v>
      </c>
      <c r="B21" s="11">
        <v>2112541.14</v>
      </c>
      <c r="C21" s="11">
        <v>233015.09</v>
      </c>
      <c r="D21" s="11">
        <f t="shared" si="6"/>
        <v>2345556.23</v>
      </c>
      <c r="E21" s="11">
        <v>1297007.26</v>
      </c>
      <c r="F21" s="11">
        <v>1297007.26</v>
      </c>
      <c r="G21" s="11">
        <f t="shared" si="7"/>
        <v>1048548.97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60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2" t="s">
        <v>61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2" t="s">
        <v>62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2" t="s">
        <v>63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3" t="s">
        <v>64</v>
      </c>
      <c r="B37" s="12">
        <f t="shared" ref="B37:G37" si="17">+B6+B33+B34+B35</f>
        <v>1267423701.0999999</v>
      </c>
      <c r="C37" s="12">
        <f t="shared" si="17"/>
        <v>291462842.23000002</v>
      </c>
      <c r="D37" s="12">
        <f t="shared" si="17"/>
        <v>1558886543.3299999</v>
      </c>
      <c r="E37" s="12">
        <f t="shared" si="17"/>
        <v>1250710265.9099998</v>
      </c>
      <c r="F37" s="12">
        <f t="shared" si="17"/>
        <v>1250710265.9099998</v>
      </c>
      <c r="G37" s="12">
        <f t="shared" si="17"/>
        <v>308176277.41999996</v>
      </c>
    </row>
    <row r="39" spans="1:8" x14ac:dyDescent="0.2">
      <c r="A39" s="16" t="s">
        <v>58</v>
      </c>
    </row>
    <row r="45" spans="1:8" x14ac:dyDescent="0.2">
      <c r="A45" s="28"/>
      <c r="B45" s="29"/>
      <c r="C45" s="30"/>
      <c r="D45" s="28"/>
    </row>
    <row r="46" spans="1:8" x14ac:dyDescent="0.2">
      <c r="A46" s="28"/>
      <c r="B46" s="29"/>
      <c r="C46" s="30"/>
      <c r="D46" s="28"/>
    </row>
    <row r="47" spans="1:8" x14ac:dyDescent="0.2">
      <c r="A47" s="28"/>
      <c r="B47" s="29"/>
      <c r="C47" s="30"/>
      <c r="D47" s="28"/>
    </row>
    <row r="48" spans="1:8" x14ac:dyDescent="0.2">
      <c r="A48" s="28"/>
      <c r="B48" s="29"/>
      <c r="C48" s="30"/>
      <c r="D48" s="28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7 A32:B32 A36:B36 B33 B34 B35 C9:G10 C8:D8 G8 C12:G19 C11:D11 G11 C22:G36 C20:D21 G20:G21" name="Rango1_3"/>
    <protectedRange sqref="B4:G6" name="Rango1_2_2"/>
    <protectedRange sqref="B37:G37" name="Rango1_1_2"/>
    <protectedRange sqref="A33" name="Rango1_3_1"/>
    <protectedRange sqref="A34" name="Rango1_3_2"/>
    <protectedRange sqref="A35" name="Rango1_3_3"/>
    <protectedRange sqref="A37" name="Rango1_1_2_1"/>
    <protectedRange sqref="E8" name="Rango1_3_4"/>
    <protectedRange sqref="E11" name="Rango1_3_5"/>
    <protectedRange sqref="E20:E21" name="Rango1_3_6"/>
    <protectedRange sqref="F8" name="Rango1_3_7"/>
    <protectedRange sqref="F11" name="Rango1_3_8"/>
    <protectedRange sqref="F20:F21" name="Rango1_3_9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jperezh</cp:lastModifiedBy>
  <cp:lastPrinted>2025-01-24T20:53:12Z</cp:lastPrinted>
  <dcterms:created xsi:type="dcterms:W3CDTF">2012-12-11T21:13:37Z</dcterms:created>
  <dcterms:modified xsi:type="dcterms:W3CDTF">2025-01-24T20:54:32Z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