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calcPr calcId="145621"/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C44" i="1" s="1"/>
  <c r="C59" i="1" s="1"/>
  <c r="B22" i="1"/>
  <c r="F20" i="1"/>
  <c r="E20" i="1"/>
  <c r="E44" i="1" s="1"/>
  <c r="E56" i="1" s="1"/>
  <c r="E78" i="1" s="1"/>
  <c r="F16" i="1"/>
  <c r="E16" i="1"/>
  <c r="C14" i="1"/>
  <c r="B14" i="1"/>
  <c r="F6" i="1"/>
  <c r="F44" i="1" s="1"/>
  <c r="E6" i="1"/>
  <c r="C6" i="1"/>
  <c r="B6" i="1"/>
  <c r="B44" i="1" s="1"/>
  <c r="B59" i="1" s="1"/>
  <c r="F56" i="1" l="1"/>
  <c r="F78" i="1" s="1"/>
</calcChain>
</file>

<file path=xl/sharedStrings.xml><?xml version="1.0" encoding="utf-8"?>
<sst xmlns="http://schemas.openxmlformats.org/spreadsheetml/2006/main" count="120" uniqueCount="119">
  <si>
    <t>SISTEMA PARA EL DESARROLLO INTEGRAL DE LA FAMILIA DEL ESTADO DE GUANAJUATO
Estado de Situación Financiera Detallado - LDF
al 30 de Septiembre de 2017 y al 31 de Diciembre de 2016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</si>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</sst>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A18" sqref="A18"/>
    </sheetView>
  </sheetViews>
  <sheetFormatPr baseColWidth="10" defaultRowHeight="11.25" x14ac:dyDescent="0.2"/>
  <cols>
    <col min="1" max="1" width="65.83203125" style="4" customWidth="1"/>
    <col min="2" max="3" width="15.1640625" style="4" bestFit="1" customWidth="1"/>
    <col min="4" max="4" width="65.83203125" style="4" customWidth="1"/>
    <col min="5" max="6" width="15.1640625" style="4" bestFit="1" customWidth="1"/>
    <col min="7" max="16384" width="12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2017</v>
      </c>
      <c r="C2" s="6">
        <v>2016</v>
      </c>
      <c r="D2" s="5" t="s">
        <v>1</v>
      </c>
      <c r="E2" s="6">
        <v>2017</v>
      </c>
      <c r="F2" s="6">
        <v>2016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1100473347.6300001</v>
      </c>
      <c r="C6" s="13">
        <f>SUM(C7:C13)</f>
        <v>826815206.94000006</v>
      </c>
      <c r="D6" s="9" t="s">
        <v>7</v>
      </c>
      <c r="E6" s="13">
        <f>SUM(E7:E15)</f>
        <v>134835810.56</v>
      </c>
      <c r="F6" s="13">
        <f>SUM(F7:F15)</f>
        <v>675704608.62</v>
      </c>
    </row>
    <row r="7" spans="1:6" x14ac:dyDescent="0.2">
      <c r="A7" s="14" t="s">
        <v>8</v>
      </c>
      <c r="B7" s="13">
        <v>20000</v>
      </c>
      <c r="C7" s="13">
        <v>77001</v>
      </c>
      <c r="D7" s="15" t="s">
        <v>9</v>
      </c>
      <c r="E7" s="13">
        <v>11172724.939999999</v>
      </c>
      <c r="F7" s="13">
        <v>7840726.2000000002</v>
      </c>
    </row>
    <row r="8" spans="1:6" x14ac:dyDescent="0.2">
      <c r="A8" s="14" t="s">
        <v>10</v>
      </c>
      <c r="B8" s="13">
        <v>1100453347.6300001</v>
      </c>
      <c r="C8" s="13">
        <v>826738205.94000006</v>
      </c>
      <c r="D8" s="15" t="s">
        <v>11</v>
      </c>
      <c r="E8" s="13">
        <v>1312329.24</v>
      </c>
      <c r="F8" s="13">
        <v>-22595474.609999999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139915.22</v>
      </c>
      <c r="F9" s="13">
        <v>0</v>
      </c>
    </row>
    <row r="10" spans="1:6" x14ac:dyDescent="0.2">
      <c r="A10" s="14" t="s">
        <v>14</v>
      </c>
      <c r="B10" s="13"/>
      <c r="C10" s="13"/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>
        <v>0</v>
      </c>
      <c r="F11" s="13">
        <v>0</v>
      </c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56229353.200000003</v>
      </c>
      <c r="F13" s="13">
        <v>63762450.25</v>
      </c>
    </row>
    <row r="14" spans="1:6" x14ac:dyDescent="0.2">
      <c r="A14" s="7" t="s">
        <v>22</v>
      </c>
      <c r="B14" s="13">
        <f>SUM(B15:B21)</f>
        <v>152269978.94</v>
      </c>
      <c r="C14" s="13">
        <f>SUM(C15:C21)</f>
        <v>98958143.730000004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9687289.9199999999</v>
      </c>
      <c r="C15" s="13">
        <v>15359359.800000001</v>
      </c>
      <c r="D15" s="15" t="s">
        <v>25</v>
      </c>
      <c r="E15" s="13">
        <v>65981487.960000001</v>
      </c>
      <c r="F15" s="13">
        <v>626696906.77999997</v>
      </c>
    </row>
    <row r="16" spans="1:6" x14ac:dyDescent="0.2">
      <c r="A16" s="14" t="s">
        <v>26</v>
      </c>
      <c r="B16" s="13">
        <v>7285611.8799999999</v>
      </c>
      <c r="C16" s="13">
        <v>7009564.2400000002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135098344</v>
      </c>
      <c r="C17" s="13">
        <v>76577986.549999997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>
        <v>8233.14</v>
      </c>
      <c r="C18" s="13">
        <v>8233.14</v>
      </c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>
        <v>190500</v>
      </c>
      <c r="C19" s="13">
        <v>3000</v>
      </c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30909314.609999999</v>
      </c>
      <c r="C22" s="13">
        <f>SUM(C23:C27)</f>
        <v>24058633.729999997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2541751.2599999998</v>
      </c>
      <c r="C23" s="13">
        <v>2541751.2599999998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8233.14</v>
      </c>
      <c r="F24" s="13">
        <f>SUM(F25:F27)</f>
        <v>8233.14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28367563.350000001</v>
      </c>
      <c r="C26" s="13">
        <v>21516882.469999999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8233.14</v>
      </c>
      <c r="F27" s="13">
        <v>8233.14</v>
      </c>
    </row>
    <row r="28" spans="1:6" ht="22.5" x14ac:dyDescent="0.2">
      <c r="A28" s="7" t="s">
        <v>50</v>
      </c>
      <c r="B28" s="13">
        <f>SUM(B29:B33)</f>
        <v>5479372.5600000005</v>
      </c>
      <c r="C28" s="13">
        <f>SUM(C29:C33)</f>
        <v>4937237.3099999996</v>
      </c>
      <c r="D28" s="9" t="s">
        <v>51</v>
      </c>
      <c r="E28" s="13">
        <f>SUM(E29:E34)</f>
        <v>1166665.19</v>
      </c>
      <c r="F28" s="13">
        <f>SUM(F29:F34)</f>
        <v>958249.31</v>
      </c>
    </row>
    <row r="29" spans="1:6" x14ac:dyDescent="0.2">
      <c r="A29" s="14" t="s">
        <v>52</v>
      </c>
      <c r="B29" s="13">
        <v>2564624.2200000002</v>
      </c>
      <c r="C29" s="13">
        <v>2022488.97</v>
      </c>
      <c r="D29" s="15" t="s">
        <v>53</v>
      </c>
      <c r="E29" s="13">
        <v>1166665.19</v>
      </c>
      <c r="F29" s="13">
        <v>958249.31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2914748.34</v>
      </c>
      <c r="C33" s="13">
        <v>2914748.34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989731.27</v>
      </c>
      <c r="C34" s="13">
        <v>197433.27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26074</v>
      </c>
      <c r="C38" s="13">
        <f>SUM(C39:C42)</f>
        <v>2600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26074</v>
      </c>
      <c r="C39" s="13">
        <v>2600</v>
      </c>
      <c r="D39" s="9" t="s">
        <v>73</v>
      </c>
      <c r="E39" s="13">
        <f>SUM(E40:E42)</f>
        <v>-148296.03</v>
      </c>
      <c r="F39" s="13">
        <f>SUM(F40:F42)</f>
        <v>-148296.35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-148303.66</v>
      </c>
      <c r="F40" s="13">
        <v>-148303.66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7.63</v>
      </c>
      <c r="F42" s="13">
        <v>7.31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1290147819.01</v>
      </c>
      <c r="C44" s="11">
        <f>C6+C14+C22+C28+C34+C35+C38</f>
        <v>954969254.98000002</v>
      </c>
      <c r="D44" s="12" t="s">
        <v>81</v>
      </c>
      <c r="E44" s="11">
        <f>E6+E16+E20+E23+E24+E28+E35+E39</f>
        <v>135862412.85999998</v>
      </c>
      <c r="F44" s="11">
        <f>F6+F16+F20+F23+F24+F28+F35+F39</f>
        <v>676522794.71999991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83773735.510000005</v>
      </c>
      <c r="C49" s="13">
        <v>22386432.73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250208278.56999999</v>
      </c>
      <c r="C50" s="13">
        <v>241317875.13999999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-141626698.09999999</v>
      </c>
      <c r="C52" s="13">
        <v>-134325753.30000001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135862412.85999998</v>
      </c>
      <c r="F56" s="11">
        <f>F54+F44</f>
        <v>676522794.71999991</v>
      </c>
    </row>
    <row r="57" spans="1:6" x14ac:dyDescent="0.2">
      <c r="A57" s="16" t="s">
        <v>101</v>
      </c>
      <c r="B57" s="11">
        <f>SUM(B47:B55)</f>
        <v>192355315.97999999</v>
      </c>
      <c r="C57" s="11">
        <f>SUM(C47:C55)</f>
        <v>129378554.56999996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1482503134.99</v>
      </c>
      <c r="C59" s="11">
        <f>C44+C57</f>
        <v>1084347809.55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432996866.19</v>
      </c>
      <c r="F60" s="13">
        <f>SUM(F61:F63)</f>
        <v>220267239.34</v>
      </c>
    </row>
    <row r="61" spans="1:6" x14ac:dyDescent="0.2">
      <c r="A61" s="17"/>
      <c r="B61" s="13"/>
      <c r="C61" s="13"/>
      <c r="D61" s="9" t="s">
        <v>105</v>
      </c>
      <c r="E61" s="13">
        <v>432996866.19</v>
      </c>
      <c r="F61" s="13">
        <v>220267239.34</v>
      </c>
    </row>
    <row r="62" spans="1:6" x14ac:dyDescent="0.2">
      <c r="A62" s="17"/>
      <c r="B62" s="13"/>
      <c r="C62" s="13"/>
      <c r="D62" s="9" t="s">
        <v>106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913643855.94000006</v>
      </c>
      <c r="F65" s="13">
        <f>SUM(F66:F70)</f>
        <v>187557775.49000001</v>
      </c>
    </row>
    <row r="66" spans="1:6" x14ac:dyDescent="0.2">
      <c r="A66" s="17"/>
      <c r="B66" s="13"/>
      <c r="C66" s="13"/>
      <c r="D66" s="9" t="s">
        <v>109</v>
      </c>
      <c r="E66" s="13">
        <v>723078422.91999996</v>
      </c>
      <c r="F66" s="13">
        <v>-439186.25</v>
      </c>
    </row>
    <row r="67" spans="1:6" x14ac:dyDescent="0.2">
      <c r="A67" s="17"/>
      <c r="B67" s="13"/>
      <c r="C67" s="13"/>
      <c r="D67" s="9" t="s">
        <v>110</v>
      </c>
      <c r="E67" s="13">
        <v>190469240.58000001</v>
      </c>
      <c r="F67" s="13">
        <v>187933034.12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113</v>
      </c>
      <c r="E70" s="13">
        <v>96192.44</v>
      </c>
      <c r="F70" s="13">
        <v>63927.62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1346640722.1300001</v>
      </c>
      <c r="F76" s="11">
        <f>F60+F65+F72</f>
        <v>407825014.83000004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1482503134.99</v>
      </c>
      <c r="F78" s="11">
        <f>F56+F76</f>
        <v>1084347809.55</v>
      </c>
    </row>
    <row r="79" spans="1:6" x14ac:dyDescent="0.2">
      <c r="A79" s="19"/>
      <c r="B79" s="20"/>
      <c r="C79" s="20"/>
      <c r="D79" s="21"/>
      <c r="E79" s="20"/>
      <c r="F79" s="20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2017-10-30T20:44:09Z</dcterms:created>
  <dcterms:modified xsi:type="dcterms:W3CDTF">2017-10-30T20:45:05Z</dcterms:modified>
</cp:coreProperties>
</file>