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3er Trimestre 2025\2.- INFORMACIÓN PRESUPUESTAL\"/>
    </mc:Choice>
  </mc:AlternateContent>
  <xr:revisionPtr revIDLastSave="0" documentId="8_{789AA1DA-44ED-4E90-B12B-52FC468F3287}" xr6:coauthVersionLast="36" xr6:coauthVersionMax="36" xr10:uidLastSave="{00000000-0000-0000-0000-000000000000}"/>
  <bookViews>
    <workbookView xWindow="0" yWindow="0" windowWidth="28800" windowHeight="11925" xr2:uid="{28245684-BC5B-4C3D-A319-9B7B6B47B2A8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G73" i="1"/>
  <c r="D73" i="1"/>
  <c r="D72" i="1"/>
  <c r="G72" i="1" s="1"/>
  <c r="D71" i="1"/>
  <c r="G71" i="1" s="1"/>
  <c r="D70" i="1"/>
  <c r="G70" i="1" s="1"/>
  <c r="G69" i="1"/>
  <c r="D69" i="1"/>
  <c r="F68" i="1"/>
  <c r="E68" i="1"/>
  <c r="C68" i="1"/>
  <c r="B68" i="1"/>
  <c r="D68" i="1" s="1"/>
  <c r="G68" i="1" s="1"/>
  <c r="G67" i="1"/>
  <c r="D67" i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G61" i="1"/>
  <c r="D61" i="1"/>
  <c r="D60" i="1"/>
  <c r="G60" i="1" s="1"/>
  <c r="D59" i="1"/>
  <c r="G59" i="1" s="1"/>
  <c r="D58" i="1"/>
  <c r="G58" i="1" s="1"/>
  <c r="G57" i="1"/>
  <c r="D57" i="1"/>
  <c r="F56" i="1"/>
  <c r="E56" i="1"/>
  <c r="C56" i="1"/>
  <c r="B56" i="1"/>
  <c r="D56" i="1" s="1"/>
  <c r="G56" i="1" s="1"/>
  <c r="G55" i="1"/>
  <c r="D55" i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G45" i="1"/>
  <c r="D45" i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G35" i="1"/>
  <c r="D35" i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G25" i="1"/>
  <c r="D25" i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F12" i="1"/>
  <c r="F76" i="1" s="1"/>
  <c r="E12" i="1"/>
  <c r="E76" i="1" s="1"/>
  <c r="C12" i="1"/>
  <c r="B12" i="1"/>
  <c r="D12" i="1" s="1"/>
  <c r="G12" i="1" s="1"/>
  <c r="D11" i="1"/>
  <c r="G11" i="1" s="1"/>
  <c r="D10" i="1"/>
  <c r="G10" i="1" s="1"/>
  <c r="G9" i="1"/>
  <c r="D9" i="1"/>
  <c r="D8" i="1"/>
  <c r="G8" i="1" s="1"/>
  <c r="D7" i="1"/>
  <c r="G7" i="1" s="1"/>
  <c r="D6" i="1"/>
  <c r="G6" i="1" s="1"/>
  <c r="G5" i="1"/>
  <c r="D5" i="1"/>
  <c r="F4" i="1"/>
  <c r="E4" i="1"/>
  <c r="C4" i="1"/>
  <c r="C76" i="1" s="1"/>
  <c r="B4" i="1"/>
  <c r="B76" i="1" s="1"/>
  <c r="D4" i="1" l="1"/>
  <c r="D76" i="1" l="1"/>
  <c r="G4" i="1"/>
  <c r="G76" i="1" s="1"/>
</calcChain>
</file>

<file path=xl/sharedStrings.xml><?xml version="1.0" encoding="utf-8"?>
<sst xmlns="http://schemas.openxmlformats.org/spreadsheetml/2006/main" count="83" uniqueCount="83">
  <si>
    <t>SISTEMA PARA EL DESARROLLO INTEGRAL DE LA FAMILIA DEL ESTADO DE GUANAJUATO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</si>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</sst>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18802A5A-E74C-432B-81BA-6FA223913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ED90-22E1-46A3-8FDF-D266117FEEC5}">
  <sheetPr>
    <pageSetUpPr fitToPage="1"/>
  </sheetPr>
  <dimension ref="A1:H78"/>
  <sheetViews>
    <sheetView showGridLines="0" tabSelected="1" workbookViewId="0">
      <selection activeCell="J22" sqref="J22"/>
    </sheetView>
  </sheetViews>
  <sheetFormatPr baseColWidth="10" defaultColWidth="12" defaultRowHeight="11.2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191802728.44999999</v>
      </c>
      <c r="C4" s="11">
        <f>SUM(C5:C11)</f>
        <v>39628122.170000002</v>
      </c>
      <c r="D4" s="11">
        <f>B4+C4</f>
        <v>231430850.62</v>
      </c>
      <c r="E4" s="11">
        <f>SUM(E5:E11)</f>
        <v>137097297.25999999</v>
      </c>
      <c r="F4" s="11">
        <f>SUM(F5:F11)</f>
        <v>137097297.25999999</v>
      </c>
      <c r="G4" s="11">
        <f>D4-E4</f>
        <v>94333553.360000014</v>
      </c>
    </row>
    <row r="5" spans="1:8" x14ac:dyDescent="0.2">
      <c r="A5" s="12" t="s">
        <v>10</v>
      </c>
      <c r="B5" s="13">
        <v>28323624</v>
      </c>
      <c r="C5" s="13">
        <v>1328404</v>
      </c>
      <c r="D5" s="13">
        <f t="shared" ref="D5:D68" si="0">B5+C5</f>
        <v>29652028</v>
      </c>
      <c r="E5" s="13">
        <v>19731464.329999998</v>
      </c>
      <c r="F5" s="13">
        <v>19731464.329999998</v>
      </c>
      <c r="G5" s="13">
        <f t="shared" ref="G5:G68" si="1">D5-E5</f>
        <v>9920563.6700000018</v>
      </c>
      <c r="H5" s="14">
        <v>1100</v>
      </c>
    </row>
    <row r="6" spans="1:8" x14ac:dyDescent="0.2">
      <c r="A6" s="12" t="s">
        <v>11</v>
      </c>
      <c r="B6" s="13">
        <v>65714068.82</v>
      </c>
      <c r="C6" s="13">
        <v>27652578</v>
      </c>
      <c r="D6" s="13">
        <f t="shared" si="0"/>
        <v>93366646.819999993</v>
      </c>
      <c r="E6" s="13">
        <v>54341291.670000002</v>
      </c>
      <c r="F6" s="13">
        <v>54341291.670000002</v>
      </c>
      <c r="G6" s="13">
        <f t="shared" si="1"/>
        <v>39025355.149999991</v>
      </c>
      <c r="H6" s="14">
        <v>1200</v>
      </c>
    </row>
    <row r="7" spans="1:8" x14ac:dyDescent="0.2">
      <c r="A7" s="12" t="s">
        <v>12</v>
      </c>
      <c r="B7" s="13">
        <v>35544355</v>
      </c>
      <c r="C7" s="13">
        <v>1163332.49</v>
      </c>
      <c r="D7" s="13">
        <f t="shared" si="0"/>
        <v>36707687.490000002</v>
      </c>
      <c r="E7" s="13">
        <v>15574892.689999999</v>
      </c>
      <c r="F7" s="13">
        <v>15574892.689999999</v>
      </c>
      <c r="G7" s="13">
        <f t="shared" si="1"/>
        <v>21132794.800000004</v>
      </c>
      <c r="H7" s="14">
        <v>1300</v>
      </c>
    </row>
    <row r="8" spans="1:8" x14ac:dyDescent="0.2">
      <c r="A8" s="12" t="s">
        <v>13</v>
      </c>
      <c r="B8" s="13">
        <v>18007950.260000002</v>
      </c>
      <c r="C8" s="13">
        <v>5147928.9400000004</v>
      </c>
      <c r="D8" s="13">
        <f t="shared" si="0"/>
        <v>23155879.200000003</v>
      </c>
      <c r="E8" s="13">
        <v>14541019.52</v>
      </c>
      <c r="F8" s="13">
        <v>14541019.52</v>
      </c>
      <c r="G8" s="13">
        <f t="shared" si="1"/>
        <v>8614859.6800000034</v>
      </c>
      <c r="H8" s="14">
        <v>1400</v>
      </c>
    </row>
    <row r="9" spans="1:8" x14ac:dyDescent="0.2">
      <c r="A9" s="12" t="s">
        <v>14</v>
      </c>
      <c r="B9" s="13">
        <v>44005801.369999997</v>
      </c>
      <c r="C9" s="13">
        <v>4354214.74</v>
      </c>
      <c r="D9" s="13">
        <f t="shared" si="0"/>
        <v>48360016.109999999</v>
      </c>
      <c r="E9" s="13">
        <v>32810384.510000002</v>
      </c>
      <c r="F9" s="13">
        <v>32810384.510000002</v>
      </c>
      <c r="G9" s="13">
        <f t="shared" si="1"/>
        <v>15549631.599999998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206929</v>
      </c>
      <c r="C11" s="13">
        <v>-18336</v>
      </c>
      <c r="D11" s="13">
        <f t="shared" si="0"/>
        <v>188593</v>
      </c>
      <c r="E11" s="13">
        <v>98244.54</v>
      </c>
      <c r="F11" s="13">
        <v>98244.54</v>
      </c>
      <c r="G11" s="13">
        <f t="shared" si="1"/>
        <v>90348.46</v>
      </c>
      <c r="H11" s="14">
        <v>1700</v>
      </c>
    </row>
    <row r="12" spans="1:8" x14ac:dyDescent="0.2">
      <c r="A12" s="10" t="s">
        <v>17</v>
      </c>
      <c r="B12" s="15">
        <f>SUM(B13:B21)</f>
        <v>847843581.42999995</v>
      </c>
      <c r="C12" s="15">
        <f>SUM(C13:C21)</f>
        <v>249241873.56</v>
      </c>
      <c r="D12" s="15">
        <f t="shared" si="0"/>
        <v>1097085454.99</v>
      </c>
      <c r="E12" s="15">
        <f>SUM(E13:E21)</f>
        <v>594083057.88000011</v>
      </c>
      <c r="F12" s="15">
        <f>SUM(F13:F21)</f>
        <v>594083057.88000011</v>
      </c>
      <c r="G12" s="15">
        <f t="shared" si="1"/>
        <v>503002397.1099999</v>
      </c>
      <c r="H12" s="16">
        <v>0</v>
      </c>
    </row>
    <row r="13" spans="1:8" x14ac:dyDescent="0.2">
      <c r="A13" s="12" t="s">
        <v>18</v>
      </c>
      <c r="B13" s="13">
        <v>4620274.26</v>
      </c>
      <c r="C13" s="13">
        <v>317081.24</v>
      </c>
      <c r="D13" s="13">
        <f t="shared" si="0"/>
        <v>4937355.5</v>
      </c>
      <c r="E13" s="13">
        <v>2684483.07</v>
      </c>
      <c r="F13" s="13">
        <v>2684483.07</v>
      </c>
      <c r="G13" s="13">
        <f t="shared" si="1"/>
        <v>2252872.4300000002</v>
      </c>
      <c r="H13" s="14">
        <v>2100</v>
      </c>
    </row>
    <row r="14" spans="1:8" x14ac:dyDescent="0.2">
      <c r="A14" s="12" t="s">
        <v>19</v>
      </c>
      <c r="B14" s="13">
        <v>689077640.74000001</v>
      </c>
      <c r="C14" s="13">
        <v>246236720.28999999</v>
      </c>
      <c r="D14" s="13">
        <f t="shared" si="0"/>
        <v>935314361.02999997</v>
      </c>
      <c r="E14" s="13">
        <v>460197462.45999998</v>
      </c>
      <c r="F14" s="13">
        <v>460197462.45999998</v>
      </c>
      <c r="G14" s="13">
        <f t="shared" si="1"/>
        <v>475116898.56999999</v>
      </c>
      <c r="H14" s="14">
        <v>2200</v>
      </c>
    </row>
    <row r="15" spans="1:8" x14ac:dyDescent="0.2">
      <c r="A15" s="12" t="s">
        <v>20</v>
      </c>
      <c r="B15" s="13">
        <v>133757260</v>
      </c>
      <c r="C15" s="13">
        <v>11000</v>
      </c>
      <c r="D15" s="13">
        <f t="shared" si="0"/>
        <v>133768260</v>
      </c>
      <c r="E15" s="13">
        <v>119353090.63</v>
      </c>
      <c r="F15" s="13">
        <v>119353090.63</v>
      </c>
      <c r="G15" s="13">
        <f t="shared" si="1"/>
        <v>14415169.370000005</v>
      </c>
      <c r="H15" s="14">
        <v>2300</v>
      </c>
    </row>
    <row r="16" spans="1:8" x14ac:dyDescent="0.2">
      <c r="A16" s="12" t="s">
        <v>21</v>
      </c>
      <c r="B16" s="13">
        <v>2060584</v>
      </c>
      <c r="C16" s="13">
        <v>990910.9</v>
      </c>
      <c r="D16" s="13">
        <f t="shared" si="0"/>
        <v>3051494.9</v>
      </c>
      <c r="E16" s="13">
        <v>1066623.3500000001</v>
      </c>
      <c r="F16" s="13">
        <v>1066623.3500000001</v>
      </c>
      <c r="G16" s="13">
        <f t="shared" si="1"/>
        <v>1984871.5499999998</v>
      </c>
      <c r="H16" s="14">
        <v>2400</v>
      </c>
    </row>
    <row r="17" spans="1:8" x14ac:dyDescent="0.2">
      <c r="A17" s="12" t="s">
        <v>22</v>
      </c>
      <c r="B17" s="13">
        <v>329260</v>
      </c>
      <c r="C17" s="13">
        <v>111152.01</v>
      </c>
      <c r="D17" s="13">
        <f t="shared" si="0"/>
        <v>440412.01</v>
      </c>
      <c r="E17" s="13">
        <v>144047.69</v>
      </c>
      <c r="F17" s="13">
        <v>144047.69</v>
      </c>
      <c r="G17" s="13">
        <f t="shared" si="1"/>
        <v>296364.32</v>
      </c>
      <c r="H17" s="14">
        <v>2500</v>
      </c>
    </row>
    <row r="18" spans="1:8" x14ac:dyDescent="0.2">
      <c r="A18" s="12" t="s">
        <v>23</v>
      </c>
      <c r="B18" s="13">
        <v>15201322.43</v>
      </c>
      <c r="C18" s="13">
        <v>1100</v>
      </c>
      <c r="D18" s="13">
        <f t="shared" si="0"/>
        <v>15202422.43</v>
      </c>
      <c r="E18" s="13">
        <v>8139913.4900000002</v>
      </c>
      <c r="F18" s="13">
        <v>8139913.4900000002</v>
      </c>
      <c r="G18" s="13">
        <f t="shared" si="1"/>
        <v>7062508.9399999995</v>
      </c>
      <c r="H18" s="14">
        <v>2600</v>
      </c>
    </row>
    <row r="19" spans="1:8" x14ac:dyDescent="0.2">
      <c r="A19" s="12" t="s">
        <v>24</v>
      </c>
      <c r="B19" s="13">
        <v>471940</v>
      </c>
      <c r="C19" s="13">
        <v>1554437.32</v>
      </c>
      <c r="D19" s="13">
        <f t="shared" si="0"/>
        <v>2026377.32</v>
      </c>
      <c r="E19" s="13">
        <v>995143.47</v>
      </c>
      <c r="F19" s="13">
        <v>995143.47</v>
      </c>
      <c r="G19" s="13">
        <f t="shared" si="1"/>
        <v>1031233.8500000001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2325300</v>
      </c>
      <c r="C21" s="13">
        <v>19471.8</v>
      </c>
      <c r="D21" s="13">
        <f t="shared" si="0"/>
        <v>2344771.7999999998</v>
      </c>
      <c r="E21" s="13">
        <v>1502293.72</v>
      </c>
      <c r="F21" s="13">
        <v>1502293.72</v>
      </c>
      <c r="G21" s="13">
        <f t="shared" si="1"/>
        <v>842478.07999999984</v>
      </c>
      <c r="H21" s="14">
        <v>2900</v>
      </c>
    </row>
    <row r="22" spans="1:8" x14ac:dyDescent="0.2">
      <c r="A22" s="10" t="s">
        <v>27</v>
      </c>
      <c r="B22" s="15">
        <f>SUM(B23:B31)</f>
        <v>48422188.829999991</v>
      </c>
      <c r="C22" s="15">
        <f>SUM(C23:C31)</f>
        <v>24641722.590000004</v>
      </c>
      <c r="D22" s="15">
        <f t="shared" si="0"/>
        <v>73063911.419999987</v>
      </c>
      <c r="E22" s="15">
        <f>SUM(E23:E31)</f>
        <v>34263224.939999998</v>
      </c>
      <c r="F22" s="15">
        <f>SUM(F23:F31)</f>
        <v>34260225</v>
      </c>
      <c r="G22" s="15">
        <f t="shared" si="1"/>
        <v>38800686.479999989</v>
      </c>
      <c r="H22" s="16">
        <v>0</v>
      </c>
    </row>
    <row r="23" spans="1:8" x14ac:dyDescent="0.2">
      <c r="A23" s="12" t="s">
        <v>28</v>
      </c>
      <c r="B23" s="13">
        <v>4254916</v>
      </c>
      <c r="C23" s="13">
        <v>28287.55</v>
      </c>
      <c r="D23" s="13">
        <f t="shared" si="0"/>
        <v>4283203.55</v>
      </c>
      <c r="E23" s="13">
        <v>2948527.91</v>
      </c>
      <c r="F23" s="13">
        <v>2948527.91</v>
      </c>
      <c r="G23" s="13">
        <f t="shared" si="1"/>
        <v>1334675.6399999997</v>
      </c>
      <c r="H23" s="14">
        <v>3100</v>
      </c>
    </row>
    <row r="24" spans="1:8" x14ac:dyDescent="0.2">
      <c r="A24" s="12" t="s">
        <v>29</v>
      </c>
      <c r="B24" s="13">
        <v>3293492</v>
      </c>
      <c r="C24" s="13">
        <v>1301153.8600000001</v>
      </c>
      <c r="D24" s="13">
        <f t="shared" si="0"/>
        <v>4594645.8600000003</v>
      </c>
      <c r="E24" s="13">
        <v>1921356.1</v>
      </c>
      <c r="F24" s="13">
        <v>1921356.1</v>
      </c>
      <c r="G24" s="13">
        <f t="shared" si="1"/>
        <v>2673289.7600000002</v>
      </c>
      <c r="H24" s="14">
        <v>3200</v>
      </c>
    </row>
    <row r="25" spans="1:8" x14ac:dyDescent="0.2">
      <c r="A25" s="12" t="s">
        <v>30</v>
      </c>
      <c r="B25" s="13">
        <v>11985935.119999999</v>
      </c>
      <c r="C25" s="13">
        <v>11392550</v>
      </c>
      <c r="D25" s="13">
        <f t="shared" si="0"/>
        <v>23378485.119999997</v>
      </c>
      <c r="E25" s="13">
        <v>9769787.8000000007</v>
      </c>
      <c r="F25" s="13">
        <v>9769787.8000000007</v>
      </c>
      <c r="G25" s="13">
        <f t="shared" si="1"/>
        <v>13608697.319999997</v>
      </c>
      <c r="H25" s="14">
        <v>3300</v>
      </c>
    </row>
    <row r="26" spans="1:8" x14ac:dyDescent="0.2">
      <c r="A26" s="12" t="s">
        <v>31</v>
      </c>
      <c r="B26" s="13">
        <v>2106904</v>
      </c>
      <c r="C26" s="13">
        <v>606000</v>
      </c>
      <c r="D26" s="13">
        <f t="shared" si="0"/>
        <v>2712904</v>
      </c>
      <c r="E26" s="13">
        <v>1699313.86</v>
      </c>
      <c r="F26" s="13">
        <v>1699313.86</v>
      </c>
      <c r="G26" s="13">
        <f t="shared" si="1"/>
        <v>1013590.1399999999</v>
      </c>
      <c r="H26" s="14">
        <v>3400</v>
      </c>
    </row>
    <row r="27" spans="1:8" x14ac:dyDescent="0.2">
      <c r="A27" s="12" t="s">
        <v>32</v>
      </c>
      <c r="B27" s="13">
        <v>10305383</v>
      </c>
      <c r="C27" s="13">
        <v>4535678.6399999997</v>
      </c>
      <c r="D27" s="13">
        <f t="shared" si="0"/>
        <v>14841061.640000001</v>
      </c>
      <c r="E27" s="13">
        <v>7230119.25</v>
      </c>
      <c r="F27" s="13">
        <v>7230119.25</v>
      </c>
      <c r="G27" s="13">
        <f t="shared" si="1"/>
        <v>7610942.3900000006</v>
      </c>
      <c r="H27" s="14">
        <v>3500</v>
      </c>
    </row>
    <row r="28" spans="1:8" x14ac:dyDescent="0.2">
      <c r="A28" s="12" t="s">
        <v>33</v>
      </c>
      <c r="B28" s="13">
        <v>8792560.3399999999</v>
      </c>
      <c r="C28" s="13">
        <v>248118.87</v>
      </c>
      <c r="D28" s="13">
        <f t="shared" si="0"/>
        <v>9040679.209999999</v>
      </c>
      <c r="E28" s="13">
        <v>3669779.43</v>
      </c>
      <c r="F28" s="13">
        <v>3666779.49</v>
      </c>
      <c r="G28" s="13">
        <f t="shared" si="1"/>
        <v>5370899.7799999993</v>
      </c>
      <c r="H28" s="14">
        <v>3600</v>
      </c>
    </row>
    <row r="29" spans="1:8" x14ac:dyDescent="0.2">
      <c r="A29" s="12" t="s">
        <v>34</v>
      </c>
      <c r="B29" s="13">
        <v>318426</v>
      </c>
      <c r="C29" s="13">
        <v>604777.26</v>
      </c>
      <c r="D29" s="13">
        <f t="shared" si="0"/>
        <v>923203.26</v>
      </c>
      <c r="E29" s="13">
        <v>180992.68</v>
      </c>
      <c r="F29" s="13">
        <v>180992.68</v>
      </c>
      <c r="G29" s="13">
        <f t="shared" si="1"/>
        <v>742210.58000000007</v>
      </c>
      <c r="H29" s="14">
        <v>3700</v>
      </c>
    </row>
    <row r="30" spans="1:8" x14ac:dyDescent="0.2">
      <c r="A30" s="12" t="s">
        <v>35</v>
      </c>
      <c r="B30" s="13">
        <v>2138612.94</v>
      </c>
      <c r="C30" s="13">
        <v>4091740.63</v>
      </c>
      <c r="D30" s="13">
        <f t="shared" si="0"/>
        <v>6230353.5700000003</v>
      </c>
      <c r="E30" s="13">
        <v>2372788.5</v>
      </c>
      <c r="F30" s="13">
        <v>2372788.5</v>
      </c>
      <c r="G30" s="13">
        <f t="shared" si="1"/>
        <v>3857565.0700000003</v>
      </c>
      <c r="H30" s="14">
        <v>3800</v>
      </c>
    </row>
    <row r="31" spans="1:8" x14ac:dyDescent="0.2">
      <c r="A31" s="12" t="s">
        <v>36</v>
      </c>
      <c r="B31" s="13">
        <v>5225959.43</v>
      </c>
      <c r="C31" s="13">
        <v>1833415.78</v>
      </c>
      <c r="D31" s="13">
        <f t="shared" si="0"/>
        <v>7059375.21</v>
      </c>
      <c r="E31" s="13">
        <v>4470559.41</v>
      </c>
      <c r="F31" s="13">
        <v>4470559.41</v>
      </c>
      <c r="G31" s="13">
        <f t="shared" si="1"/>
        <v>2588815.7999999998</v>
      </c>
      <c r="H31" s="14">
        <v>3900</v>
      </c>
    </row>
    <row r="32" spans="1:8" x14ac:dyDescent="0.2">
      <c r="A32" s="10" t="s">
        <v>37</v>
      </c>
      <c r="B32" s="15">
        <f>SUM(B33:B41)</f>
        <v>131221939.26000001</v>
      </c>
      <c r="C32" s="15">
        <f>SUM(C33:C41)</f>
        <v>40576896.130000003</v>
      </c>
      <c r="D32" s="15">
        <f t="shared" si="0"/>
        <v>171798835.39000002</v>
      </c>
      <c r="E32" s="15">
        <f>SUM(E33:E41)</f>
        <v>100838431.59</v>
      </c>
      <c r="F32" s="15">
        <f>SUM(F33:F41)</f>
        <v>100781023.59</v>
      </c>
      <c r="G32" s="15">
        <f t="shared" si="1"/>
        <v>70960403.800000012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10475000</v>
      </c>
      <c r="C34" s="13">
        <v>-1202986.07</v>
      </c>
      <c r="D34" s="13">
        <f t="shared" si="0"/>
        <v>9272013.9299999997</v>
      </c>
      <c r="E34" s="13">
        <v>1437013.93</v>
      </c>
      <c r="F34" s="13">
        <v>1437013.93</v>
      </c>
      <c r="G34" s="13">
        <f t="shared" si="1"/>
        <v>7835000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113906939.26000001</v>
      </c>
      <c r="C36" s="13">
        <v>41779882.200000003</v>
      </c>
      <c r="D36" s="13">
        <f t="shared" si="0"/>
        <v>155686821.46000001</v>
      </c>
      <c r="E36" s="13">
        <v>92948663.890000001</v>
      </c>
      <c r="F36" s="13">
        <v>92891255.890000001</v>
      </c>
      <c r="G36" s="13">
        <f t="shared" si="1"/>
        <v>62738157.570000008</v>
      </c>
      <c r="H36" s="14">
        <v>4400</v>
      </c>
    </row>
    <row r="37" spans="1:8" x14ac:dyDescent="0.2">
      <c r="A37" s="12" t="s">
        <v>42</v>
      </c>
      <c r="B37" s="13">
        <v>6840000</v>
      </c>
      <c r="C37" s="13">
        <v>0</v>
      </c>
      <c r="D37" s="13">
        <f t="shared" si="0"/>
        <v>6840000</v>
      </c>
      <c r="E37" s="13">
        <v>6452753.7699999996</v>
      </c>
      <c r="F37" s="13">
        <v>6452753.7699999996</v>
      </c>
      <c r="G37" s="13">
        <f t="shared" si="1"/>
        <v>387246.23000000045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2511884</v>
      </c>
      <c r="C42" s="15">
        <f>SUM(C43:C51)</f>
        <v>16789283.690000001</v>
      </c>
      <c r="D42" s="15">
        <f t="shared" si="0"/>
        <v>19301167.690000001</v>
      </c>
      <c r="E42" s="15">
        <f>SUM(E43:E51)</f>
        <v>4914988.76</v>
      </c>
      <c r="F42" s="15">
        <f>SUM(F43:F51)</f>
        <v>4848172.76</v>
      </c>
      <c r="G42" s="15">
        <f t="shared" si="1"/>
        <v>14386178.930000002</v>
      </c>
      <c r="H42" s="16">
        <v>0</v>
      </c>
    </row>
    <row r="43" spans="1:8" x14ac:dyDescent="0.2">
      <c r="A43" s="17" t="s">
        <v>48</v>
      </c>
      <c r="B43" s="13">
        <v>2155034</v>
      </c>
      <c r="C43" s="13">
        <v>8023902.7400000002</v>
      </c>
      <c r="D43" s="13">
        <f t="shared" si="0"/>
        <v>10178936.74</v>
      </c>
      <c r="E43" s="13">
        <v>3815857.45</v>
      </c>
      <c r="F43" s="13">
        <v>3749041.45</v>
      </c>
      <c r="G43" s="13">
        <f t="shared" si="1"/>
        <v>6363079.29</v>
      </c>
      <c r="H43" s="14">
        <v>5100</v>
      </c>
    </row>
    <row r="44" spans="1:8" x14ac:dyDescent="0.2">
      <c r="A44" s="12" t="s">
        <v>49</v>
      </c>
      <c r="B44" s="13">
        <v>32500</v>
      </c>
      <c r="C44" s="13">
        <v>3189814.81</v>
      </c>
      <c r="D44" s="13">
        <f t="shared" si="0"/>
        <v>3222314.81</v>
      </c>
      <c r="E44" s="13">
        <v>1002990</v>
      </c>
      <c r="F44" s="13">
        <v>1002990</v>
      </c>
      <c r="G44" s="13">
        <f t="shared" si="1"/>
        <v>2219324.81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2565815.7999999998</v>
      </c>
      <c r="D45" s="13">
        <f t="shared" si="0"/>
        <v>2565815.7999999998</v>
      </c>
      <c r="E45" s="13">
        <v>0</v>
      </c>
      <c r="F45" s="13">
        <v>0</v>
      </c>
      <c r="G45" s="13">
        <f t="shared" si="1"/>
        <v>2565815.7999999998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324350</v>
      </c>
      <c r="C48" s="13">
        <v>3009750.34</v>
      </c>
      <c r="D48" s="13">
        <f t="shared" si="0"/>
        <v>3334100.34</v>
      </c>
      <c r="E48" s="13">
        <v>96141.31</v>
      </c>
      <c r="F48" s="13">
        <v>96141.31</v>
      </c>
      <c r="G48" s="13">
        <f t="shared" si="1"/>
        <v>3237959.03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0</v>
      </c>
      <c r="C52" s="15">
        <f>SUM(C53:C55)</f>
        <v>5110479.26</v>
      </c>
      <c r="D52" s="15">
        <f t="shared" si="0"/>
        <v>5110479.26</v>
      </c>
      <c r="E52" s="15">
        <f>SUM(E53:E55)</f>
        <v>544474.47</v>
      </c>
      <c r="F52" s="15">
        <f>SUM(F53:F55)</f>
        <v>544474.47</v>
      </c>
      <c r="G52" s="15">
        <f t="shared" si="1"/>
        <v>4566004.79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5110479.26</v>
      </c>
      <c r="D54" s="13">
        <f t="shared" si="0"/>
        <v>5110479.26</v>
      </c>
      <c r="E54" s="13">
        <v>544474.47</v>
      </c>
      <c r="F54" s="13">
        <v>544474.47</v>
      </c>
      <c r="G54" s="13">
        <f t="shared" si="1"/>
        <v>4566004.79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34878447</v>
      </c>
      <c r="C56" s="15">
        <f>SUM(C57:C63)</f>
        <v>-16913359.460000001</v>
      </c>
      <c r="D56" s="15">
        <f t="shared" si="0"/>
        <v>17965087.539999999</v>
      </c>
      <c r="E56" s="15">
        <f>SUM(E57:E63)</f>
        <v>0</v>
      </c>
      <c r="F56" s="15">
        <f>SUM(F57:F63)</f>
        <v>0</v>
      </c>
      <c r="G56" s="15">
        <f t="shared" si="1"/>
        <v>17965087.539999999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34878447</v>
      </c>
      <c r="C63" s="13">
        <v>-16913359.460000001</v>
      </c>
      <c r="D63" s="13">
        <f t="shared" si="0"/>
        <v>17965087.539999999</v>
      </c>
      <c r="E63" s="13">
        <v>0</v>
      </c>
      <c r="F63" s="13">
        <v>0</v>
      </c>
      <c r="G63" s="13">
        <f t="shared" si="1"/>
        <v>17965087.539999999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1256680768.9699998</v>
      </c>
      <c r="C76" s="21">
        <f t="shared" si="4"/>
        <v>359075017.94000006</v>
      </c>
      <c r="D76" s="21">
        <f t="shared" si="4"/>
        <v>1615755786.9100003</v>
      </c>
      <c r="E76" s="21">
        <f t="shared" si="4"/>
        <v>871741474.90000021</v>
      </c>
      <c r="F76" s="21">
        <f t="shared" si="4"/>
        <v>871614250.96000016</v>
      </c>
      <c r="G76" s="21">
        <f t="shared" si="4"/>
        <v>744014312.00999987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2025-10-22T16:11:27Z</dcterms:created>
  <dcterms:modified xsi:type="dcterms:W3CDTF">2025-10-22T16:16:19Z</dcterms:modified>
</cp:coreProperties>
</file>