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13_ncr:1_{C722F88B-AFE3-4A97-9CC2-66466F710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<sst xmlns="http://schemas.openxmlformats.org/spreadsheetml/2006/main" count="62" uniqueCount="61">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</sst>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B1" zoomScaleNormal="100" zoomScaleSheetLayoutView="100" workbookViewId="0">
      <selection activeCell="N41" sqref="N4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497824199.07999998</v>
      </c>
      <c r="C5" s="20">
        <v>477091683.00999999</v>
      </c>
      <c r="D5" s="9" t="s">
        <v>36</v>
      </c>
      <c r="E5" s="20">
        <v>31952379.25</v>
      </c>
      <c r="F5" s="23">
        <v>27756838.989999998</v>
      </c>
    </row>
    <row r="6" spans="1:6" x14ac:dyDescent="0.2">
      <c r="A6" s="9" t="s">
        <v>23</v>
      </c>
      <c r="B6" s="20">
        <v>-10358248.6</v>
      </c>
      <c r="C6" s="20">
        <v>-11263957.68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4995598.83</v>
      </c>
      <c r="C7" s="20">
        <v>4756720.95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6684468.0999999996</v>
      </c>
      <c r="C8" s="20">
        <v>5606547.4500000002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9319893.7599999998</v>
      </c>
      <c r="C9" s="20">
        <v>9319893.7599999998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1514141.25</v>
      </c>
      <c r="F10" s="23">
        <v>1563588.01</v>
      </c>
    </row>
    <row r="11" spans="1:6" x14ac:dyDescent="0.2">
      <c r="A11" s="9" t="s">
        <v>17</v>
      </c>
      <c r="B11" s="20">
        <v>29074</v>
      </c>
      <c r="C11" s="20">
        <v>29074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1832537.71</v>
      </c>
      <c r="F12" s="23">
        <v>1824476.61</v>
      </c>
    </row>
    <row r="13" spans="1:6" x14ac:dyDescent="0.2">
      <c r="A13" s="8" t="s">
        <v>52</v>
      </c>
      <c r="B13" s="22">
        <f>SUM(B5:B11)</f>
        <v>508494985.16999996</v>
      </c>
      <c r="C13" s="22">
        <f>SUM(C5:C11)</f>
        <v>485539961.48999995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35299058.210000001</v>
      </c>
      <c r="F14" s="27">
        <f>SUM(F5:F12)</f>
        <v>31144903.609999999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96629937.450000003</v>
      </c>
      <c r="C18" s="20">
        <v>95049819.209999993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225537112.46000001</v>
      </c>
      <c r="C19" s="20">
        <v>217105701.52000001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-163507957.68000001</v>
      </c>
      <c r="C21" s="20">
        <v>-154814732.22999999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158659092.23000002</v>
      </c>
      <c r="C26" s="22">
        <f>SUM(C16:C24)</f>
        <v>157340788.50000003</v>
      </c>
      <c r="D26" s="12" t="s">
        <v>50</v>
      </c>
      <c r="E26" s="22">
        <f>SUM(E24+E14)</f>
        <v>35299058.210000001</v>
      </c>
      <c r="F26" s="27">
        <f>SUM(F14+F24)</f>
        <v>31144903.609999999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667154077.39999998</v>
      </c>
      <c r="C28" s="22">
        <f>C13+C26</f>
        <v>642880749.99000001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331970436.89999998</v>
      </c>
      <c r="F30" s="27">
        <f>SUM(F31:F33)</f>
        <v>331137829.69999999</v>
      </c>
    </row>
    <row r="31" spans="1:6" x14ac:dyDescent="0.2">
      <c r="A31" s="16"/>
      <c r="B31" s="14"/>
      <c r="C31" s="15"/>
      <c r="D31" s="9" t="s">
        <v>2</v>
      </c>
      <c r="E31" s="20">
        <v>331970436.89999998</v>
      </c>
      <c r="F31" s="23">
        <v>331137829.69999999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299884582.29000002</v>
      </c>
      <c r="F35" s="27">
        <f>SUM(F36:F40)</f>
        <v>280598016.68000001</v>
      </c>
    </row>
    <row r="36" spans="1:6" x14ac:dyDescent="0.2">
      <c r="A36" s="16"/>
      <c r="B36" s="14"/>
      <c r="C36" s="15"/>
      <c r="D36" s="9" t="s">
        <v>46</v>
      </c>
      <c r="E36" s="20">
        <v>55235349.600000001</v>
      </c>
      <c r="F36" s="23">
        <v>51340593.909999996</v>
      </c>
    </row>
    <row r="37" spans="1:6" x14ac:dyDescent="0.2">
      <c r="A37" s="16"/>
      <c r="B37" s="14"/>
      <c r="C37" s="15"/>
      <c r="D37" s="9" t="s">
        <v>14</v>
      </c>
      <c r="E37" s="20">
        <v>244649232.69</v>
      </c>
      <c r="F37" s="23">
        <v>229257422.77000001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631855019.19000006</v>
      </c>
      <c r="F46" s="27">
        <f>SUM(F42+F35+F30)</f>
        <v>611735846.38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667154077.4000001</v>
      </c>
      <c r="F48" s="22">
        <f>F46+F26</f>
        <v>642880749.99000001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2018-03-04T05:00:29Z</cp:lastPrinted>
  <dcterms:created xsi:type="dcterms:W3CDTF">2012-12-11T20:26:08Z</dcterms:created>
  <dcterms:modified xsi:type="dcterms:W3CDTF">2026-02-05T18:36:55Z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