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urrietag\Desktop\ESTADOS FINANCIEROS 4TO TRIMESTRE\2.- INFORMACIÓN PRESUPUESTAL\"/>
    </mc:Choice>
  </mc:AlternateContent>
  <xr:revisionPtr revIDLastSave="0" documentId="13_ncr:1_{DB3412D2-5630-45E2-B848-435E1AA598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EAI!$B$2:$H$45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7" i="4" l="1"/>
  <c r="E27" i="4"/>
  <c r="B4" i="6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E21" i="4"/>
  <c r="H21" i="4" l="1"/>
  <c r="F30" i="4"/>
  <c r="G30" i="4"/>
  <c r="D30" i="4"/>
  <c r="G20" i="4"/>
  <c r="F20" i="4"/>
  <c r="D20" i="4"/>
  <c r="C30" i="4"/>
  <c r="C20" i="4"/>
  <c r="H37" i="4" l="1"/>
  <c r="H36" i="4" s="1"/>
  <c r="E37" i="4"/>
  <c r="E36" i="4" s="1"/>
  <c r="G36" i="4"/>
  <c r="G39" i="4" s="1"/>
  <c r="F36" i="4"/>
  <c r="F39" i="4" s="1"/>
  <c r="D36" i="4"/>
  <c r="D39" i="4" s="1"/>
  <c r="C36" i="4"/>
  <c r="C39" i="4" s="1"/>
  <c r="H34" i="4"/>
  <c r="E34" i="4"/>
  <c r="H33" i="4"/>
  <c r="E33" i="4"/>
  <c r="H32" i="4"/>
  <c r="E32" i="4"/>
  <c r="H31" i="4"/>
  <c r="E31" i="4"/>
  <c r="H28" i="4"/>
  <c r="E28" i="4"/>
  <c r="H26" i="4"/>
  <c r="E26" i="4"/>
  <c r="H25" i="4"/>
  <c r="E25" i="4"/>
  <c r="H24" i="4"/>
  <c r="E24" i="4"/>
  <c r="H23" i="4"/>
  <c r="E23" i="4"/>
  <c r="H22" i="4"/>
  <c r="E22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16" i="4" l="1"/>
  <c r="H16" i="4"/>
  <c r="H20" i="4"/>
  <c r="E20" i="4"/>
  <c r="E30" i="4"/>
  <c r="E39" i="4" s="1"/>
  <c r="H30" i="4"/>
  <c r="H39" i="4" s="1"/>
</calcChain>
</file>

<file path=xl/sharedStrings.xml><?xml version="1.0" encoding="utf-8"?>
<sst xmlns="http://schemas.openxmlformats.org/spreadsheetml/2006/main" count="103" uniqueCount="42">
  <si>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</si>
  <si>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</si>
  <si>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</si>
  <si>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</si>
  <si>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</si>
  <si>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</si>
  <si>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</si>
  <si>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</si>
  <si>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</si>
  <si>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</si>
  <si>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</si>
  <si>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</si>
  <si>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</si>
  <si>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</si>
  <si>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</si>
  <si>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</si>
  <si>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</si>
  <si>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</si>
  <si>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</si>
  <si>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</si>
  <si>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</si>
  <si>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</si>
  <si>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</si>
  <si>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</si>
  <si>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</si>
  <si>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</si>
  <si>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</si>
  <si>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</si>
  <si>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</si>
  <si>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</si>
  <si>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</si>
  <si>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</si>
  <si>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</si>
  <si>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</si>
  <si>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</si>
  <si>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</si>
  <si>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</si>
  <si>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</si>
  <si>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</si>
  <si>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4 La interpretación al clasificar los Ingresos de los Entes Públicos de los Órganos Autónomos y del Sector Paraestatal o Paramunicipal, así como de las Empresas Productivas del Estado, no es homogénea en ciertos rubros del EAI por fuente de financiamiento.</t>
  </si>
  <si>
    <t>Ampliaciones/ (Reducciones)</t>
  </si>
  <si>
    <t>SISTEMA PARA EL DESARROLLO INTEGRAL DE LA FAMILIA DEL ESTADO DE GUANAJUATO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</si>
</sst>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8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6" xfId="8" applyFont="1" applyFill="1" applyBorder="1" applyAlignment="1">
      <alignment horizontal="center" vertical="center" wrapText="1"/>
    </xf>
    <xf numFmtId="0" fontId="10" fillId="2" borderId="3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4" fontId="9" fillId="0" borderId="9" xfId="8" applyNumberFormat="1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10" fillId="0" borderId="4" xfId="8" applyNumberFormat="1" applyFont="1" applyBorder="1" applyAlignment="1" applyProtection="1">
      <alignment vertical="top"/>
      <protection locked="0"/>
    </xf>
    <xf numFmtId="4" fontId="10" fillId="0" borderId="6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3" fillId="0" borderId="0" xfId="8" applyNumberFormat="1" applyFont="1" applyAlignment="1" applyProtection="1">
      <alignment vertical="top"/>
      <protection locked="0"/>
    </xf>
    <xf numFmtId="0" fontId="10" fillId="0" borderId="2" xfId="8" applyFont="1" applyBorder="1" applyAlignment="1">
      <alignment horizontal="left" vertical="top" indent="1"/>
    </xf>
    <xf numFmtId="0" fontId="10" fillId="0" borderId="2" xfId="8" applyFont="1" applyBorder="1" applyAlignment="1">
      <alignment horizontal="left" vertical="top" wrapText="1" indent="1"/>
    </xf>
    <xf numFmtId="0" fontId="10" fillId="2" borderId="8" xfId="8" applyFont="1" applyFill="1" applyBorder="1" applyAlignment="1">
      <alignment vertical="center"/>
    </xf>
    <xf numFmtId="0" fontId="10" fillId="2" borderId="10" xfId="8" applyFont="1" applyFill="1" applyBorder="1" applyAlignment="1">
      <alignment horizontal="center" vertical="center"/>
    </xf>
    <xf numFmtId="0" fontId="10" fillId="2" borderId="8" xfId="8" applyFont="1" applyFill="1" applyBorder="1" applyAlignment="1">
      <alignment vertical="center" wrapText="1"/>
    </xf>
    <xf numFmtId="0" fontId="10" fillId="2" borderId="10" xfId="8" applyFont="1" applyFill="1" applyBorder="1" applyAlignment="1">
      <alignment horizontal="center" vertical="center" wrapText="1"/>
    </xf>
    <xf numFmtId="3" fontId="5" fillId="0" borderId="8" xfId="8" applyNumberFormat="1" applyFont="1" applyBorder="1" applyAlignment="1" applyProtection="1">
      <alignment vertical="top"/>
      <protection locked="0"/>
    </xf>
    <xf numFmtId="3" fontId="5" fillId="0" borderId="10" xfId="8" applyNumberFormat="1" applyFont="1" applyBorder="1" applyAlignment="1" applyProtection="1">
      <alignment vertical="top"/>
      <protection locked="0"/>
    </xf>
    <xf numFmtId="3" fontId="5" fillId="0" borderId="9" xfId="8" applyNumberFormat="1" applyFont="1" applyBorder="1" applyAlignment="1" applyProtection="1">
      <alignment vertical="top"/>
      <protection locked="0"/>
    </xf>
    <xf numFmtId="3" fontId="9" fillId="0" borderId="3" xfId="8" applyNumberFormat="1" applyFont="1" applyBorder="1" applyAlignment="1" applyProtection="1">
      <alignment vertical="top"/>
      <protection locked="0"/>
    </xf>
    <xf numFmtId="3" fontId="9" fillId="0" borderId="5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10" fillId="0" borderId="8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3" fontId="10" fillId="0" borderId="10" xfId="8" applyNumberFormat="1" applyFont="1" applyBorder="1" applyAlignment="1" applyProtection="1">
      <alignment vertical="top"/>
      <protection locked="0"/>
    </xf>
    <xf numFmtId="0" fontId="10" fillId="2" borderId="8" xfId="18" applyFont="1" applyFill="1" applyBorder="1" applyAlignment="1">
      <alignment horizontal="center" vertical="center" wrapText="1"/>
    </xf>
    <xf numFmtId="0" fontId="10" fillId="2" borderId="10" xfId="18" applyFont="1" applyFill="1" applyBorder="1" applyAlignment="1">
      <alignment horizontal="center" vertical="center" wrapText="1"/>
    </xf>
    <xf numFmtId="0" fontId="10" fillId="2" borderId="6" xfId="18" applyFont="1" applyFill="1" applyBorder="1" applyAlignment="1">
      <alignment horizontal="center" vertical="center" wrapText="1"/>
    </xf>
    <xf numFmtId="0" fontId="10" fillId="2" borderId="3" xfId="18" applyFont="1" applyFill="1" applyBorder="1" applyAlignment="1">
      <alignment horizontal="center" vertical="center" wrapText="1"/>
    </xf>
    <xf numFmtId="0" fontId="10" fillId="2" borderId="4" xfId="18" applyFont="1" applyFill="1" applyBorder="1" applyAlignment="1">
      <alignment horizontal="center" vertical="center" wrapText="1"/>
    </xf>
    <xf numFmtId="0" fontId="10" fillId="0" borderId="2" xfId="18" applyFont="1" applyBorder="1" applyAlignment="1">
      <alignment horizontal="left" vertical="top" wrapText="1" indent="1"/>
    </xf>
    <xf numFmtId="3" fontId="10" fillId="3" borderId="10" xfId="18" applyNumberFormat="1" applyFont="1" applyFill="1" applyBorder="1" applyAlignment="1" applyProtection="1">
      <alignment vertical="top"/>
      <protection locked="0"/>
    </xf>
    <xf numFmtId="0" fontId="9" fillId="0" borderId="0" xfId="18" applyFont="1" applyAlignment="1">
      <alignment horizontal="left" vertical="top" wrapText="1" indent="2"/>
    </xf>
    <xf numFmtId="3" fontId="9" fillId="3" borderId="10" xfId="18" applyNumberFormat="1" applyFont="1" applyFill="1" applyBorder="1" applyAlignment="1" applyProtection="1">
      <alignment vertical="top"/>
      <protection locked="0"/>
    </xf>
    <xf numFmtId="3" fontId="5" fillId="3" borderId="10" xfId="18" applyNumberFormat="1" applyFont="1" applyFill="1" applyBorder="1" applyAlignment="1" applyProtection="1">
      <alignment vertical="top"/>
      <protection locked="0"/>
    </xf>
    <xf numFmtId="0" fontId="14" fillId="0" borderId="0" xfId="18" applyFont="1" applyAlignment="1" applyProtection="1">
      <alignment horizontal="center" vertical="top"/>
      <protection locked="0"/>
    </xf>
    <xf numFmtId="0" fontId="9" fillId="3" borderId="0" xfId="18" applyFont="1" applyFill="1" applyAlignment="1">
      <alignment horizontal="left" vertical="top" wrapText="1"/>
    </xf>
    <xf numFmtId="0" fontId="10" fillId="0" borderId="2" xfId="18" applyFont="1" applyBorder="1" applyAlignment="1">
      <alignment horizontal="left" vertical="top" indent="1"/>
    </xf>
    <xf numFmtId="0" fontId="9" fillId="3" borderId="0" xfId="18" applyFont="1" applyFill="1" applyAlignment="1">
      <alignment horizontal="left" vertical="top" wrapText="1" indent="1"/>
    </xf>
    <xf numFmtId="0" fontId="14" fillId="0" borderId="0" xfId="18" applyFont="1" applyAlignment="1" applyProtection="1">
      <alignment horizontal="left" vertical="top"/>
      <protection locked="0"/>
    </xf>
    <xf numFmtId="0" fontId="10" fillId="3" borderId="5" xfId="18" applyFont="1" applyFill="1" applyBorder="1" applyAlignment="1">
      <alignment horizontal="center" vertical="top" wrapText="1"/>
    </xf>
    <xf numFmtId="3" fontId="9" fillId="3" borderId="3" xfId="18" applyNumberFormat="1" applyFont="1" applyFill="1" applyBorder="1" applyAlignment="1" applyProtection="1">
      <alignment vertical="top"/>
      <protection locked="0"/>
    </xf>
    <xf numFmtId="3" fontId="9" fillId="3" borderId="8" xfId="18" applyNumberFormat="1" applyFont="1" applyFill="1" applyBorder="1" applyAlignment="1" applyProtection="1">
      <alignment vertical="top"/>
      <protection locked="0"/>
    </xf>
    <xf numFmtId="0" fontId="9" fillId="3" borderId="7" xfId="18" applyFont="1" applyFill="1" applyBorder="1" applyAlignment="1" applyProtection="1">
      <alignment vertical="top"/>
      <protection locked="0"/>
    </xf>
    <xf numFmtId="4" fontId="9" fillId="3" borderId="7" xfId="18" applyNumberFormat="1" applyFont="1" applyFill="1" applyBorder="1" applyAlignment="1" applyProtection="1">
      <alignment vertical="top"/>
      <protection locked="0"/>
    </xf>
    <xf numFmtId="4" fontId="10" fillId="3" borderId="4" xfId="18" applyNumberFormat="1" applyFont="1" applyFill="1" applyBorder="1" applyAlignment="1" applyProtection="1">
      <alignment vertical="top"/>
      <protection locked="0"/>
    </xf>
    <xf numFmtId="4" fontId="10" fillId="3" borderId="6" xfId="18" applyNumberFormat="1" applyFont="1" applyFill="1" applyBorder="1" applyAlignment="1" applyProtection="1">
      <alignment vertical="top"/>
      <protection locked="0"/>
    </xf>
    <xf numFmtId="4" fontId="9" fillId="3" borderId="9" xfId="18" applyNumberFormat="1" applyFont="1" applyFill="1" applyBorder="1" applyAlignment="1" applyProtection="1">
      <alignment vertical="top"/>
      <protection locked="0"/>
    </xf>
    <xf numFmtId="0" fontId="5" fillId="3" borderId="0" xfId="18" applyFont="1" applyFill="1" applyAlignment="1" applyProtection="1">
      <alignment vertical="top"/>
      <protection locked="0"/>
    </xf>
    <xf numFmtId="0" fontId="9" fillId="3" borderId="0" xfId="18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4" fontId="10" fillId="3" borderId="0" xfId="18" applyNumberFormat="1" applyFont="1" applyFill="1" applyAlignment="1" applyProtection="1">
      <alignment vertical="top"/>
      <protection locked="0"/>
    </xf>
    <xf numFmtId="0" fontId="5" fillId="3" borderId="0" xfId="0" applyFont="1" applyFill="1"/>
    <xf numFmtId="0" fontId="8" fillId="0" borderId="0" xfId="18" applyFont="1" applyFill="1" applyAlignment="1" applyProtection="1">
      <alignment horizontal="center" wrapText="1"/>
      <protection locked="0"/>
    </xf>
    <xf numFmtId="0" fontId="0" fillId="0" borderId="0" xfId="0" applyFill="1"/>
    <xf numFmtId="0" fontId="14" fillId="0" borderId="0" xfId="18" applyFont="1" applyFill="1" applyAlignment="1" applyProtection="1">
      <alignment horizontal="center" vertical="top"/>
      <protection locked="0"/>
    </xf>
    <xf numFmtId="0" fontId="0" fillId="3" borderId="0" xfId="18" applyFont="1" applyFill="1" applyAlignment="1" applyProtection="1">
      <alignment vertical="top"/>
      <protection locked="0"/>
    </xf>
    <xf numFmtId="3" fontId="10" fillId="0" borderId="9" xfId="24" applyNumberFormat="1" applyFont="1" applyBorder="1" applyAlignment="1" applyProtection="1">
      <alignment vertical="top"/>
      <protection locked="0"/>
    </xf>
    <xf numFmtId="0" fontId="10" fillId="2" borderId="4" xfId="8" applyFont="1" applyFill="1" applyBorder="1" applyAlignment="1" applyProtection="1">
      <alignment horizontal="center" vertical="center" wrapText="1"/>
      <protection locked="0"/>
    </xf>
    <xf numFmtId="0" fontId="10" fillId="2" borderId="5" xfId="8" applyFont="1" applyFill="1" applyBorder="1" applyAlignment="1" applyProtection="1">
      <alignment horizontal="center" vertical="center" wrapText="1"/>
      <protection locked="0"/>
    </xf>
    <xf numFmtId="0" fontId="10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10" fillId="2" borderId="8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 wrapText="1"/>
    </xf>
    <xf numFmtId="0" fontId="8" fillId="2" borderId="11" xfId="18" applyFont="1" applyFill="1" applyBorder="1" applyAlignment="1" applyProtection="1">
      <alignment horizontal="center" vertical="top" wrapText="1"/>
      <protection locked="0"/>
    </xf>
    <xf numFmtId="0" fontId="8" fillId="2" borderId="7" xfId="18" applyFont="1" applyFill="1" applyBorder="1" applyAlignment="1" applyProtection="1">
      <alignment horizontal="center" vertical="top"/>
      <protection locked="0"/>
    </xf>
    <xf numFmtId="0" fontId="8" fillId="2" borderId="1" xfId="18" applyFont="1" applyFill="1" applyBorder="1" applyAlignment="1" applyProtection="1">
      <alignment horizontal="center" vertical="top"/>
      <protection locked="0"/>
    </xf>
    <xf numFmtId="0" fontId="10" fillId="2" borderId="4" xfId="18" applyFont="1" applyFill="1" applyBorder="1" applyAlignment="1" applyProtection="1">
      <alignment horizontal="center" vertical="center"/>
      <protection locked="0"/>
    </xf>
    <xf numFmtId="0" fontId="10" fillId="2" borderId="5" xfId="18" applyFont="1" applyFill="1" applyBorder="1" applyAlignment="1" applyProtection="1">
      <alignment horizontal="center" vertical="center"/>
      <protection locked="0"/>
    </xf>
    <xf numFmtId="0" fontId="10" fillId="2" borderId="6" xfId="18" applyFont="1" applyFill="1" applyBorder="1" applyAlignment="1" applyProtection="1">
      <alignment horizontal="center" vertical="center"/>
      <protection locked="0"/>
    </xf>
    <xf numFmtId="0" fontId="10" fillId="2" borderId="8" xfId="18" applyFont="1" applyFill="1" applyBorder="1" applyAlignment="1">
      <alignment horizontal="center" vertical="center" wrapText="1"/>
    </xf>
    <xf numFmtId="0" fontId="10" fillId="2" borderId="9" xfId="18" applyFont="1" applyFill="1" applyBorder="1" applyAlignment="1">
      <alignment horizontal="center" vertical="center" wrapText="1"/>
    </xf>
    <xf numFmtId="0" fontId="5" fillId="0" borderId="2" xfId="8" applyFont="1" applyBorder="1" applyAlignment="1" applyProtection="1">
      <alignment horizontal="left" vertical="top" wrapText="1" indent="1"/>
      <protection locked="0"/>
    </xf>
    <xf numFmtId="0" fontId="9" fillId="0" borderId="2" xfId="8" applyFont="1" applyBorder="1" applyAlignment="1" applyProtection="1">
      <alignment horizontal="left" vertical="top" wrapText="1" indent="1"/>
      <protection locked="0"/>
    </xf>
    <xf numFmtId="0" fontId="0" fillId="0" borderId="2" xfId="8" applyFont="1" applyBorder="1" applyAlignment="1" applyProtection="1">
      <alignment horizontal="left" vertical="top" wrapText="1" indent="1"/>
      <protection locked="0"/>
    </xf>
    <xf numFmtId="0" fontId="5" fillId="0" borderId="2" xfId="8" applyFont="1" applyBorder="1" applyAlignment="1" applyProtection="1">
      <alignment vertical="top"/>
      <protection locked="0"/>
    </xf>
    <xf numFmtId="0" fontId="10" fillId="0" borderId="4" xfId="8" applyFont="1" applyBorder="1" applyAlignment="1" applyProtection="1">
      <alignment horizontal="left" vertical="top" indent="3"/>
      <protection locked="0"/>
    </xf>
    <xf numFmtId="0" fontId="9" fillId="0" borderId="11" xfId="8" applyFont="1" applyBorder="1" applyAlignment="1" applyProtection="1">
      <alignment vertical="top"/>
      <protection locked="0"/>
    </xf>
    <xf numFmtId="0" fontId="9" fillId="0" borderId="2" xfId="8" applyFont="1" applyBorder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/>
    </xf>
    <xf numFmtId="0" fontId="10" fillId="0" borderId="4" xfId="8" applyFont="1" applyBorder="1" applyAlignment="1">
      <alignment horizontal="center" vertical="top" wrapText="1"/>
    </xf>
    <xf numFmtId="0" fontId="9" fillId="0" borderId="4" xfId="8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</cellXfs>
  <cellStyles count="2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20" xr:uid="{7F52BAC2-627D-4CD6-8C00-59F072813672}"/>
    <cellStyle name="Millares 2 3" xfId="5" xr:uid="{00000000-0005-0000-0000-000004000000}"/>
    <cellStyle name="Millares 2 3 2" xfId="21" xr:uid="{028F856D-B2C8-4B39-B3F3-D8790CFF7A6B}"/>
    <cellStyle name="Millares 2 4" xfId="19" xr:uid="{D329487D-FAB7-45C0-9A33-B2C68C2CC43D}"/>
    <cellStyle name="Millares 3" xfId="6" xr:uid="{00000000-0005-0000-0000-000005000000}"/>
    <cellStyle name="Millares 3 2" xfId="22" xr:uid="{B4EB1A2F-8C89-465B-B03B-FBFF7DF1A3B3}"/>
    <cellStyle name="Moneda 2" xfId="7" xr:uid="{00000000-0005-0000-0000-000006000000}"/>
    <cellStyle name="Moneda 2 2" xfId="23" xr:uid="{589DE8AE-B424-4A7C-B708-89FBA2E15121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00000000-0005-0000-0000-00000A000000}"/>
    <cellStyle name="Normal 2 3 2" xfId="27" xr:uid="{0DE406C6-824D-45D2-8BC5-CF9253E5C7EE}"/>
    <cellStyle name="Normal 2 4" xfId="24" xr:uid="{D8999BEE-AF19-43AB-9D99-CEA5D124E2CC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Normal 6 2 2" xfId="26" xr:uid="{9A146EA0-0A8E-46C4-AE54-8C34092E02CF}"/>
    <cellStyle name="Normal 6 3" xfId="25" xr:uid="{15C9F7A3-540D-4524-9B6D-35BA360A788B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4"/>
  <sheetViews>
    <sheetView showGridLines="0" tabSelected="1" zoomScale="80" zoomScaleNormal="80" workbookViewId="0">
      <selection activeCell="P30" sqref="P30"/>
    </sheetView>
  </sheetViews>
  <sheetFormatPr baseColWidth="10" defaultColWidth="12" defaultRowHeight="11.25" x14ac:dyDescent="0.2"/>
  <cols>
    <col min="1" max="1" width="12" style="2"/>
    <col min="2" max="2" width="62.5" style="2" customWidth="1"/>
    <col min="3" max="3" width="19.83203125" style="2" customWidth="1"/>
    <col min="4" max="4" width="18.3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2" spans="2:9" s="3" customFormat="1" ht="48.6" customHeight="1" x14ac:dyDescent="0.2">
      <c r="B2" s="63" t="s">
        <v>41</v>
      </c>
      <c r="C2" s="64"/>
      <c r="D2" s="64"/>
      <c r="E2" s="64"/>
      <c r="F2" s="64"/>
      <c r="G2" s="64"/>
      <c r="H2" s="65"/>
    </row>
    <row r="3" spans="2:9" s="3" customFormat="1" x14ac:dyDescent="0.2">
      <c r="B3" s="17"/>
      <c r="C3" s="64" t="s">
        <v>37</v>
      </c>
      <c r="D3" s="64"/>
      <c r="E3" s="64"/>
      <c r="F3" s="64"/>
      <c r="G3" s="64"/>
      <c r="H3" s="67" t="s">
        <v>12</v>
      </c>
    </row>
    <row r="4" spans="2:9" s="1" customFormat="1" ht="24.95" customHeight="1" x14ac:dyDescent="0.2">
      <c r="B4" s="18" t="s">
        <v>32</v>
      </c>
      <c r="C4" s="4" t="s">
        <v>8</v>
      </c>
      <c r="D4" s="5" t="s">
        <v>40</v>
      </c>
      <c r="E4" s="5" t="s">
        <v>9</v>
      </c>
      <c r="F4" s="5" t="s">
        <v>10</v>
      </c>
      <c r="G4" s="6" t="s">
        <v>11</v>
      </c>
      <c r="H4" s="68"/>
    </row>
    <row r="5" spans="2:9" x14ac:dyDescent="0.2">
      <c r="B5" s="77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14" t="s">
        <v>20</v>
      </c>
    </row>
    <row r="6" spans="2:9" x14ac:dyDescent="0.2">
      <c r="B6" s="78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14" t="s">
        <v>30</v>
      </c>
    </row>
    <row r="7" spans="2:9" x14ac:dyDescent="0.2">
      <c r="B7" s="77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14" t="s">
        <v>21</v>
      </c>
    </row>
    <row r="8" spans="2:9" x14ac:dyDescent="0.2">
      <c r="B8" s="77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14" t="s">
        <v>22</v>
      </c>
    </row>
    <row r="9" spans="2:9" x14ac:dyDescent="0.2">
      <c r="B9" s="77" t="s">
        <v>4</v>
      </c>
      <c r="C9" s="22">
        <v>0</v>
      </c>
      <c r="D9" s="22">
        <v>0</v>
      </c>
      <c r="E9" s="22">
        <f t="shared" si="0"/>
        <v>0</v>
      </c>
      <c r="F9" s="22">
        <v>0</v>
      </c>
      <c r="G9" s="22">
        <v>0</v>
      </c>
      <c r="H9" s="22">
        <f t="shared" si="1"/>
        <v>0</v>
      </c>
      <c r="I9" s="14" t="s">
        <v>23</v>
      </c>
    </row>
    <row r="10" spans="2:9" x14ac:dyDescent="0.2">
      <c r="B10" s="78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14" t="s">
        <v>24</v>
      </c>
    </row>
    <row r="11" spans="2:9" x14ac:dyDescent="0.2">
      <c r="B11" s="77" t="s">
        <v>13</v>
      </c>
      <c r="C11" s="22">
        <v>207297399</v>
      </c>
      <c r="D11" s="22">
        <v>337103287.13</v>
      </c>
      <c r="E11" s="22">
        <f t="shared" si="2"/>
        <v>544400686.13</v>
      </c>
      <c r="F11" s="22">
        <v>231621103.47999999</v>
      </c>
      <c r="G11" s="22">
        <v>231621103.47999999</v>
      </c>
      <c r="H11" s="22">
        <f t="shared" si="3"/>
        <v>24323704.479999989</v>
      </c>
      <c r="I11" s="14" t="s">
        <v>25</v>
      </c>
    </row>
    <row r="12" spans="2:9" ht="22.5" x14ac:dyDescent="0.2">
      <c r="B12" s="79" t="s">
        <v>36</v>
      </c>
      <c r="C12" s="22">
        <v>792174638</v>
      </c>
      <c r="D12" s="22">
        <v>54903860.380000003</v>
      </c>
      <c r="E12" s="22">
        <f t="shared" si="2"/>
        <v>847078498.38</v>
      </c>
      <c r="F12" s="22">
        <v>847078498.38</v>
      </c>
      <c r="G12" s="22">
        <v>847078498.38</v>
      </c>
      <c r="H12" s="22">
        <f t="shared" si="3"/>
        <v>54903860.379999995</v>
      </c>
      <c r="I12" s="14" t="s">
        <v>26</v>
      </c>
    </row>
    <row r="13" spans="2:9" ht="22.5" x14ac:dyDescent="0.2">
      <c r="B13" s="77" t="s">
        <v>14</v>
      </c>
      <c r="C13" s="22">
        <v>257208731.97</v>
      </c>
      <c r="D13" s="22">
        <v>29339471.34</v>
      </c>
      <c r="E13" s="22">
        <f t="shared" si="2"/>
        <v>286548203.31</v>
      </c>
      <c r="F13" s="22">
        <v>286548203.31</v>
      </c>
      <c r="G13" s="22">
        <v>286548203.31</v>
      </c>
      <c r="H13" s="22">
        <f t="shared" si="3"/>
        <v>29339471.340000004</v>
      </c>
      <c r="I13" s="14" t="s">
        <v>27</v>
      </c>
    </row>
    <row r="14" spans="2:9" x14ac:dyDescent="0.2">
      <c r="B14" s="77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14" t="s">
        <v>28</v>
      </c>
    </row>
    <row r="15" spans="2:9" x14ac:dyDescent="0.2">
      <c r="B15" s="80"/>
      <c r="C15" s="23"/>
      <c r="D15" s="23"/>
      <c r="E15" s="23"/>
      <c r="F15" s="23"/>
      <c r="G15" s="23"/>
      <c r="H15" s="23"/>
      <c r="I15" s="14" t="s">
        <v>29</v>
      </c>
    </row>
    <row r="16" spans="2:9" x14ac:dyDescent="0.2">
      <c r="B16" s="81" t="s">
        <v>7</v>
      </c>
      <c r="C16" s="24">
        <f>SUM(C5:C14)</f>
        <v>1256680768.97</v>
      </c>
      <c r="D16" s="24">
        <f t="shared" ref="D16:H16" si="6">SUM(D5:D14)</f>
        <v>421346618.84999996</v>
      </c>
      <c r="E16" s="24">
        <f t="shared" si="6"/>
        <v>1678027387.8199999</v>
      </c>
      <c r="F16" s="24">
        <f t="shared" si="6"/>
        <v>1365247805.1699998</v>
      </c>
      <c r="G16" s="25">
        <f t="shared" si="6"/>
        <v>1365247805.1699998</v>
      </c>
      <c r="H16" s="26">
        <f t="shared" si="6"/>
        <v>108567036.19999999</v>
      </c>
      <c r="I16" s="14" t="s">
        <v>29</v>
      </c>
    </row>
    <row r="17" spans="2:9" x14ac:dyDescent="0.2">
      <c r="B17" s="82"/>
      <c r="C17" s="8"/>
      <c r="D17" s="8"/>
      <c r="E17" s="11"/>
      <c r="F17" s="9" t="s">
        <v>38</v>
      </c>
      <c r="G17" s="12"/>
      <c r="H17" s="62"/>
      <c r="I17" s="14" t="s">
        <v>29</v>
      </c>
    </row>
    <row r="18" spans="2:9" ht="10.35" customHeight="1" x14ac:dyDescent="0.2">
      <c r="B18" s="19"/>
      <c r="C18" s="64" t="s">
        <v>37</v>
      </c>
      <c r="D18" s="64"/>
      <c r="E18" s="64"/>
      <c r="F18" s="64"/>
      <c r="G18" s="64"/>
      <c r="H18" s="67" t="s">
        <v>12</v>
      </c>
      <c r="I18" s="14" t="s">
        <v>29</v>
      </c>
    </row>
    <row r="19" spans="2:9" ht="22.5" x14ac:dyDescent="0.2">
      <c r="B19" s="20" t="s">
        <v>32</v>
      </c>
      <c r="C19" s="4" t="s">
        <v>8</v>
      </c>
      <c r="D19" s="5" t="s">
        <v>40</v>
      </c>
      <c r="E19" s="5" t="s">
        <v>9</v>
      </c>
      <c r="F19" s="5" t="s">
        <v>10</v>
      </c>
      <c r="G19" s="6" t="s">
        <v>11</v>
      </c>
      <c r="H19" s="68"/>
      <c r="I19" s="14" t="s">
        <v>29</v>
      </c>
    </row>
    <row r="20" spans="2:9" x14ac:dyDescent="0.2">
      <c r="B20" s="15" t="s">
        <v>15</v>
      </c>
      <c r="C20" s="27">
        <f t="shared" ref="C20:H20" si="7">SUM(C21+C22+C23+C24+C25+C26+C27+C28)</f>
        <v>792174638</v>
      </c>
      <c r="D20" s="27">
        <f t="shared" si="7"/>
        <v>54903860.380000003</v>
      </c>
      <c r="E20" s="27">
        <f t="shared" si="7"/>
        <v>847078498.38</v>
      </c>
      <c r="F20" s="27">
        <f t="shared" si="7"/>
        <v>847078498.38</v>
      </c>
      <c r="G20" s="27">
        <f t="shared" si="7"/>
        <v>847078498.38</v>
      </c>
      <c r="H20" s="27">
        <f t="shared" si="7"/>
        <v>54903860.379999995</v>
      </c>
      <c r="I20" s="14" t="s">
        <v>29</v>
      </c>
    </row>
    <row r="21" spans="2:9" x14ac:dyDescent="0.2">
      <c r="B21" s="83" t="s">
        <v>0</v>
      </c>
      <c r="C21" s="28">
        <v>0</v>
      </c>
      <c r="D21" s="28">
        <v>0</v>
      </c>
      <c r="E21" s="28">
        <f t="shared" ref="E21:E24" si="8">C21+D21</f>
        <v>0</v>
      </c>
      <c r="F21" s="28">
        <v>0</v>
      </c>
      <c r="G21" s="28">
        <v>0</v>
      </c>
      <c r="H21" s="28">
        <f t="shared" ref="H21:H24" si="9">G21-C21</f>
        <v>0</v>
      </c>
      <c r="I21" s="14" t="s">
        <v>20</v>
      </c>
    </row>
    <row r="22" spans="2:9" x14ac:dyDescent="0.2">
      <c r="B22" s="83" t="s">
        <v>1</v>
      </c>
      <c r="C22" s="28">
        <v>0</v>
      </c>
      <c r="D22" s="28">
        <v>0</v>
      </c>
      <c r="E22" s="28">
        <f t="shared" si="8"/>
        <v>0</v>
      </c>
      <c r="F22" s="28">
        <v>0</v>
      </c>
      <c r="G22" s="28">
        <v>0</v>
      </c>
      <c r="H22" s="28">
        <f t="shared" si="9"/>
        <v>0</v>
      </c>
      <c r="I22" s="14" t="s">
        <v>30</v>
      </c>
    </row>
    <row r="23" spans="2:9" x14ac:dyDescent="0.2">
      <c r="B23" s="83" t="s">
        <v>2</v>
      </c>
      <c r="C23" s="28">
        <v>0</v>
      </c>
      <c r="D23" s="28">
        <v>0</v>
      </c>
      <c r="E23" s="28">
        <f t="shared" si="8"/>
        <v>0</v>
      </c>
      <c r="F23" s="28">
        <v>0</v>
      </c>
      <c r="G23" s="28">
        <v>0</v>
      </c>
      <c r="H23" s="28">
        <f t="shared" si="9"/>
        <v>0</v>
      </c>
      <c r="I23" s="14" t="s">
        <v>21</v>
      </c>
    </row>
    <row r="24" spans="2:9" x14ac:dyDescent="0.2">
      <c r="B24" s="83" t="s">
        <v>3</v>
      </c>
      <c r="C24" s="28">
        <v>0</v>
      </c>
      <c r="D24" s="28">
        <v>0</v>
      </c>
      <c r="E24" s="28">
        <f t="shared" si="8"/>
        <v>0</v>
      </c>
      <c r="F24" s="28">
        <v>0</v>
      </c>
      <c r="G24" s="28">
        <v>0</v>
      </c>
      <c r="H24" s="28">
        <f t="shared" si="9"/>
        <v>0</v>
      </c>
      <c r="I24" s="14" t="s">
        <v>22</v>
      </c>
    </row>
    <row r="25" spans="2:9" x14ac:dyDescent="0.2">
      <c r="B25" s="83" t="s">
        <v>16</v>
      </c>
      <c r="C25" s="28">
        <v>0</v>
      </c>
      <c r="D25" s="28">
        <v>0</v>
      </c>
      <c r="E25" s="28">
        <f t="shared" ref="E25" si="10">C25+D25</f>
        <v>0</v>
      </c>
      <c r="F25" s="28">
        <v>0</v>
      </c>
      <c r="G25" s="28">
        <v>0</v>
      </c>
      <c r="H25" s="28">
        <f t="shared" ref="H25" si="11">G25-C25</f>
        <v>0</v>
      </c>
      <c r="I25" s="14" t="s">
        <v>23</v>
      </c>
    </row>
    <row r="26" spans="2:9" x14ac:dyDescent="0.2">
      <c r="B26" s="83" t="s">
        <v>17</v>
      </c>
      <c r="C26" s="28">
        <v>0</v>
      </c>
      <c r="D26" s="28">
        <v>0</v>
      </c>
      <c r="E26" s="28">
        <f t="shared" ref="E26:E28" si="12">C26+D26</f>
        <v>0</v>
      </c>
      <c r="F26" s="28">
        <v>0</v>
      </c>
      <c r="G26" s="28">
        <v>0</v>
      </c>
      <c r="H26" s="28">
        <f t="shared" ref="H26:H28" si="13">G26-C26</f>
        <v>0</v>
      </c>
      <c r="I26" s="14" t="s">
        <v>24</v>
      </c>
    </row>
    <row r="27" spans="2:9" ht="22.5" x14ac:dyDescent="0.2">
      <c r="B27" s="83" t="s">
        <v>36</v>
      </c>
      <c r="C27" s="22">
        <v>792174638</v>
      </c>
      <c r="D27" s="22">
        <v>54903860.380000003</v>
      </c>
      <c r="E27" s="22">
        <f t="shared" si="12"/>
        <v>847078498.38</v>
      </c>
      <c r="F27" s="22">
        <v>847078498.38</v>
      </c>
      <c r="G27" s="22">
        <v>847078498.38</v>
      </c>
      <c r="H27" s="22">
        <f t="shared" si="13"/>
        <v>54903860.379999995</v>
      </c>
      <c r="I27" s="14" t="s">
        <v>26</v>
      </c>
    </row>
    <row r="28" spans="2:9" ht="22.5" x14ac:dyDescent="0.2">
      <c r="B28" s="83" t="s">
        <v>14</v>
      </c>
      <c r="C28" s="28">
        <v>0</v>
      </c>
      <c r="D28" s="28">
        <v>0</v>
      </c>
      <c r="E28" s="28">
        <f t="shared" si="12"/>
        <v>0</v>
      </c>
      <c r="F28" s="28">
        <v>0</v>
      </c>
      <c r="G28" s="28">
        <v>0</v>
      </c>
      <c r="H28" s="28">
        <f t="shared" si="13"/>
        <v>0</v>
      </c>
      <c r="I28" s="14" t="s">
        <v>27</v>
      </c>
    </row>
    <row r="29" spans="2:9" x14ac:dyDescent="0.2">
      <c r="B29" s="84"/>
      <c r="C29" s="28"/>
      <c r="D29" s="28"/>
      <c r="E29" s="28"/>
      <c r="F29" s="28"/>
      <c r="G29" s="28"/>
      <c r="H29" s="28"/>
      <c r="I29" s="14" t="s">
        <v>29</v>
      </c>
    </row>
    <row r="30" spans="2:9" ht="41.25" customHeight="1" x14ac:dyDescent="0.2">
      <c r="B30" s="16" t="s">
        <v>33</v>
      </c>
      <c r="C30" s="29">
        <f t="shared" ref="C30:H30" si="14">SUM(C31:C34)</f>
        <v>464506130.97000003</v>
      </c>
      <c r="D30" s="29">
        <f t="shared" si="14"/>
        <v>366442758.46999997</v>
      </c>
      <c r="E30" s="29">
        <f t="shared" si="14"/>
        <v>830948889.44000006</v>
      </c>
      <c r="F30" s="29">
        <f t="shared" si="14"/>
        <v>518169306.78999996</v>
      </c>
      <c r="G30" s="29">
        <f t="shared" si="14"/>
        <v>518169306.78999996</v>
      </c>
      <c r="H30" s="29">
        <f t="shared" si="14"/>
        <v>53663175.819999993</v>
      </c>
      <c r="I30" s="14" t="s">
        <v>29</v>
      </c>
    </row>
    <row r="31" spans="2:9" x14ac:dyDescent="0.2">
      <c r="B31" s="83" t="s">
        <v>1</v>
      </c>
      <c r="C31" s="28">
        <v>0</v>
      </c>
      <c r="D31" s="28">
        <v>0</v>
      </c>
      <c r="E31" s="28">
        <f>C31+D31</f>
        <v>0</v>
      </c>
      <c r="F31" s="28">
        <v>0</v>
      </c>
      <c r="G31" s="28">
        <v>0</v>
      </c>
      <c r="H31" s="28">
        <f>G31-C31</f>
        <v>0</v>
      </c>
      <c r="I31" s="14" t="s">
        <v>30</v>
      </c>
    </row>
    <row r="32" spans="2:9" x14ac:dyDescent="0.2">
      <c r="B32" s="83" t="s">
        <v>4</v>
      </c>
      <c r="C32" s="28">
        <v>0</v>
      </c>
      <c r="D32" s="28">
        <v>0</v>
      </c>
      <c r="E32" s="28">
        <f>C32+D32</f>
        <v>0</v>
      </c>
      <c r="F32" s="28">
        <v>0</v>
      </c>
      <c r="G32" s="28">
        <v>0</v>
      </c>
      <c r="H32" s="28">
        <f t="shared" ref="H32:H33" si="15">G32-C32</f>
        <v>0</v>
      </c>
      <c r="I32" s="14" t="s">
        <v>23</v>
      </c>
    </row>
    <row r="33" spans="2:9" ht="22.5" x14ac:dyDescent="0.2">
      <c r="B33" s="83" t="s">
        <v>18</v>
      </c>
      <c r="C33" s="28">
        <v>207297399</v>
      </c>
      <c r="D33" s="28">
        <v>337103287.13</v>
      </c>
      <c r="E33" s="28">
        <f>C33+D33</f>
        <v>544400686.13</v>
      </c>
      <c r="F33" s="28">
        <v>231621103.47999999</v>
      </c>
      <c r="G33" s="28">
        <v>231621103.47999999</v>
      </c>
      <c r="H33" s="28">
        <f t="shared" si="15"/>
        <v>24323704.479999989</v>
      </c>
      <c r="I33" s="14" t="s">
        <v>25</v>
      </c>
    </row>
    <row r="34" spans="2:9" ht="22.5" x14ac:dyDescent="0.2">
      <c r="B34" s="83" t="s">
        <v>14</v>
      </c>
      <c r="C34" s="28">
        <v>257208731.97</v>
      </c>
      <c r="D34" s="28">
        <v>29339471.34</v>
      </c>
      <c r="E34" s="28">
        <f>C34+D34</f>
        <v>286548203.31</v>
      </c>
      <c r="F34" s="28">
        <v>286548203.31</v>
      </c>
      <c r="G34" s="28">
        <v>286548203.31</v>
      </c>
      <c r="H34" s="28">
        <f t="shared" ref="H34" si="16">G34-C34</f>
        <v>29339471.340000004</v>
      </c>
      <c r="I34" s="14" t="s">
        <v>27</v>
      </c>
    </row>
    <row r="35" spans="2:9" x14ac:dyDescent="0.2">
      <c r="B35" s="84"/>
      <c r="C35" s="28"/>
      <c r="D35" s="28"/>
      <c r="E35" s="28"/>
      <c r="F35" s="28"/>
      <c r="G35" s="28"/>
      <c r="H35" s="28"/>
      <c r="I35" s="14" t="s">
        <v>29</v>
      </c>
    </row>
    <row r="36" spans="2:9" x14ac:dyDescent="0.2">
      <c r="B36" s="15" t="s">
        <v>6</v>
      </c>
      <c r="C36" s="29">
        <f t="shared" ref="C36:H36" si="17">SUM(C37)</f>
        <v>0</v>
      </c>
      <c r="D36" s="29">
        <f t="shared" si="17"/>
        <v>0</v>
      </c>
      <c r="E36" s="29">
        <f t="shared" si="17"/>
        <v>0</v>
      </c>
      <c r="F36" s="29">
        <f t="shared" si="17"/>
        <v>0</v>
      </c>
      <c r="G36" s="29">
        <f t="shared" si="17"/>
        <v>0</v>
      </c>
      <c r="H36" s="29">
        <f t="shared" si="17"/>
        <v>0</v>
      </c>
      <c r="I36" s="14" t="s">
        <v>29</v>
      </c>
    </row>
    <row r="37" spans="2:9" x14ac:dyDescent="0.2">
      <c r="B37" s="83" t="s">
        <v>6</v>
      </c>
      <c r="C37" s="28">
        <v>0</v>
      </c>
      <c r="D37" s="28">
        <v>0</v>
      </c>
      <c r="E37" s="28">
        <f>C37+D37</f>
        <v>0</v>
      </c>
      <c r="F37" s="28">
        <v>0</v>
      </c>
      <c r="G37" s="28">
        <v>0</v>
      </c>
      <c r="H37" s="28">
        <f>G37-C37</f>
        <v>0</v>
      </c>
      <c r="I37" s="14" t="s">
        <v>28</v>
      </c>
    </row>
    <row r="38" spans="2:9" x14ac:dyDescent="0.2">
      <c r="B38" s="83"/>
      <c r="C38" s="28"/>
      <c r="D38" s="28"/>
      <c r="E38" s="28"/>
      <c r="F38" s="28"/>
      <c r="G38" s="28"/>
      <c r="H38" s="28"/>
      <c r="I38" s="14"/>
    </row>
    <row r="39" spans="2:9" x14ac:dyDescent="0.2">
      <c r="B39" s="85" t="s">
        <v>7</v>
      </c>
      <c r="C39" s="24">
        <f>SUM(C36+C30+C20)</f>
        <v>1256680768.97</v>
      </c>
      <c r="D39" s="24">
        <f t="shared" ref="D39:H39" si="18">SUM(D36+D30+D20)</f>
        <v>421346618.84999996</v>
      </c>
      <c r="E39" s="24">
        <f t="shared" si="18"/>
        <v>1678027387.8200002</v>
      </c>
      <c r="F39" s="24">
        <f t="shared" si="18"/>
        <v>1365247805.1700001</v>
      </c>
      <c r="G39" s="24">
        <f t="shared" si="18"/>
        <v>1365247805.1700001</v>
      </c>
      <c r="H39" s="26">
        <f t="shared" si="18"/>
        <v>108567036.19999999</v>
      </c>
      <c r="I39" s="14" t="s">
        <v>29</v>
      </c>
    </row>
    <row r="40" spans="2:9" x14ac:dyDescent="0.2">
      <c r="B40" s="86"/>
      <c r="C40" s="87"/>
      <c r="D40" s="87"/>
      <c r="E40" s="87"/>
      <c r="F40" s="9" t="s">
        <v>38</v>
      </c>
      <c r="G40" s="10"/>
      <c r="H40" s="7"/>
      <c r="I40" s="14" t="s">
        <v>29</v>
      </c>
    </row>
    <row r="41" spans="2:9" x14ac:dyDescent="0.2">
      <c r="B41" t="s">
        <v>31</v>
      </c>
    </row>
    <row r="42" spans="2:9" x14ac:dyDescent="0.2">
      <c r="B42" s="13" t="s">
        <v>34</v>
      </c>
    </row>
    <row r="43" spans="2:9" x14ac:dyDescent="0.2">
      <c r="B43" s="13" t="s">
        <v>19</v>
      </c>
    </row>
    <row r="44" spans="2:9" ht="30.75" customHeight="1" x14ac:dyDescent="0.2">
      <c r="B44" s="66" t="s">
        <v>35</v>
      </c>
      <c r="C44" s="66"/>
      <c r="D44" s="66"/>
      <c r="E44" s="66"/>
      <c r="F44" s="66"/>
      <c r="G44" s="66"/>
      <c r="H44" s="66"/>
    </row>
  </sheetData>
  <sheetProtection formatCells="0" formatColumns="0" formatRows="0" insertRows="0" autoFilter="0"/>
  <mergeCells count="6">
    <mergeCell ref="B2:H2"/>
    <mergeCell ref="B44:H44"/>
    <mergeCell ref="C3:G3"/>
    <mergeCell ref="H3:H4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I39:I40 I5:I19 I20:I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showGridLines="0" zoomScaleNormal="100" workbookViewId="0">
      <selection activeCell="G11" sqref="G11"/>
    </sheetView>
  </sheetViews>
  <sheetFormatPr baseColWidth="10" defaultRowHeight="11.25" x14ac:dyDescent="0.2"/>
  <cols>
    <col min="1" max="1" width="91" customWidth="1"/>
    <col min="3" max="3" width="15" customWidth="1"/>
    <col min="9" max="9" width="16" bestFit="1" customWidth="1"/>
  </cols>
  <sheetData>
    <row r="1" spans="1:12" ht="50.1" customHeight="1" x14ac:dyDescent="0.2">
      <c r="A1" s="69" t="s">
        <v>41</v>
      </c>
      <c r="B1" s="70"/>
      <c r="C1" s="70"/>
      <c r="D1" s="70"/>
      <c r="E1" s="70"/>
      <c r="F1" s="70"/>
      <c r="G1" s="71"/>
      <c r="J1" s="59"/>
    </row>
    <row r="2" spans="1:12" x14ac:dyDescent="0.2">
      <c r="A2" s="30"/>
      <c r="B2" s="72" t="s">
        <v>37</v>
      </c>
      <c r="C2" s="73"/>
      <c r="D2" s="73"/>
      <c r="E2" s="73"/>
      <c r="F2" s="74"/>
      <c r="G2" s="75" t="s">
        <v>12</v>
      </c>
      <c r="J2" s="59"/>
    </row>
    <row r="3" spans="1:12" ht="22.5" x14ac:dyDescent="0.2">
      <c r="A3" s="31" t="s">
        <v>32</v>
      </c>
      <c r="B3" s="32" t="s">
        <v>8</v>
      </c>
      <c r="C3" s="33" t="s">
        <v>40</v>
      </c>
      <c r="D3" s="33" t="s">
        <v>9</v>
      </c>
      <c r="E3" s="33" t="s">
        <v>10</v>
      </c>
      <c r="F3" s="34" t="s">
        <v>11</v>
      </c>
      <c r="G3" s="76"/>
      <c r="H3" s="58"/>
      <c r="I3" s="58"/>
      <c r="J3" s="59"/>
    </row>
    <row r="4" spans="1:12" ht="33.75" x14ac:dyDescent="0.2">
      <c r="A4" s="35" t="s">
        <v>33</v>
      </c>
      <c r="B4" s="36">
        <f t="shared" ref="B4:G4" si="0">SUM(B5:B5)</f>
        <v>792174638</v>
      </c>
      <c r="C4" s="36">
        <f t="shared" si="0"/>
        <v>54903860.380000003</v>
      </c>
      <c r="D4" s="36">
        <f t="shared" si="0"/>
        <v>847078498.38</v>
      </c>
      <c r="E4" s="36">
        <f t="shared" si="0"/>
        <v>847078498.38</v>
      </c>
      <c r="F4" s="36">
        <f t="shared" si="0"/>
        <v>847078498.38</v>
      </c>
      <c r="G4" s="36">
        <f t="shared" si="0"/>
        <v>54903860.379999995</v>
      </c>
      <c r="H4" s="59"/>
      <c r="I4" s="59"/>
      <c r="J4" s="59"/>
    </row>
    <row r="5" spans="1:12" ht="22.5" x14ac:dyDescent="0.2">
      <c r="A5" s="37" t="s">
        <v>36</v>
      </c>
      <c r="B5" s="38">
        <v>792174638</v>
      </c>
      <c r="C5" s="39">
        <v>54903860.380000003</v>
      </c>
      <c r="D5" s="39">
        <f>B5+C5</f>
        <v>847078498.38</v>
      </c>
      <c r="E5" s="39">
        <v>847078498.38</v>
      </c>
      <c r="F5" s="39">
        <v>847078498.38</v>
      </c>
      <c r="G5" s="38">
        <f>F5-B5</f>
        <v>54903860.379999995</v>
      </c>
      <c r="H5" s="60"/>
      <c r="I5" s="60"/>
      <c r="J5" s="60"/>
    </row>
    <row r="6" spans="1:12" x14ac:dyDescent="0.2">
      <c r="A6" s="41"/>
      <c r="B6" s="38"/>
      <c r="C6" s="38"/>
      <c r="D6" s="38"/>
      <c r="E6" s="38"/>
      <c r="F6" s="38"/>
      <c r="G6" s="38"/>
      <c r="J6" s="59"/>
    </row>
    <row r="7" spans="1:12" x14ac:dyDescent="0.2">
      <c r="A7" s="42" t="s">
        <v>6</v>
      </c>
      <c r="B7" s="36">
        <f t="shared" ref="B7:G7" si="1">SUM(B8)</f>
        <v>0</v>
      </c>
      <c r="C7" s="36">
        <f t="shared" si="1"/>
        <v>0</v>
      </c>
      <c r="D7" s="36">
        <f t="shared" si="1"/>
        <v>0</v>
      </c>
      <c r="E7" s="36">
        <f t="shared" si="1"/>
        <v>0</v>
      </c>
      <c r="F7" s="36">
        <f t="shared" si="1"/>
        <v>0</v>
      </c>
      <c r="G7" s="36">
        <f t="shared" si="1"/>
        <v>0</v>
      </c>
      <c r="J7" s="59"/>
    </row>
    <row r="8" spans="1:12" x14ac:dyDescent="0.2">
      <c r="A8" s="37" t="s">
        <v>6</v>
      </c>
      <c r="B8" s="38">
        <v>0</v>
      </c>
      <c r="C8" s="38">
        <v>0</v>
      </c>
      <c r="D8" s="39">
        <f>B8+C8</f>
        <v>0</v>
      </c>
      <c r="E8" s="38">
        <v>0</v>
      </c>
      <c r="F8" s="38">
        <v>0</v>
      </c>
      <c r="G8" s="38">
        <f>F8-B8</f>
        <v>0</v>
      </c>
      <c r="J8" s="59"/>
    </row>
    <row r="9" spans="1:12" x14ac:dyDescent="0.2">
      <c r="A9" s="43"/>
      <c r="B9" s="36"/>
      <c r="C9" s="36"/>
      <c r="D9" s="36"/>
      <c r="E9" s="36"/>
      <c r="F9" s="36"/>
      <c r="G9" s="36"/>
    </row>
    <row r="10" spans="1:12" x14ac:dyDescent="0.2">
      <c r="A10" s="45" t="s">
        <v>7</v>
      </c>
      <c r="B10" s="46">
        <f t="shared" ref="B10:G10" si="2">SUM(B7+B4)</f>
        <v>792174638</v>
      </c>
      <c r="C10" s="46">
        <f t="shared" si="2"/>
        <v>54903860.380000003</v>
      </c>
      <c r="D10" s="46">
        <f t="shared" si="2"/>
        <v>847078498.38</v>
      </c>
      <c r="E10" s="46">
        <f t="shared" si="2"/>
        <v>847078498.38</v>
      </c>
      <c r="F10" s="46">
        <f t="shared" si="2"/>
        <v>847078498.38</v>
      </c>
      <c r="G10" s="47">
        <f t="shared" si="2"/>
        <v>54903860.379999995</v>
      </c>
      <c r="L10" s="44"/>
    </row>
    <row r="11" spans="1:12" x14ac:dyDescent="0.2">
      <c r="A11" s="48"/>
      <c r="B11" s="49"/>
      <c r="C11" s="49"/>
      <c r="D11" s="49"/>
      <c r="E11" s="50" t="s">
        <v>38</v>
      </c>
      <c r="F11" s="51"/>
      <c r="G11" s="52"/>
      <c r="L11" s="40"/>
    </row>
    <row r="12" spans="1:12" x14ac:dyDescent="0.2">
      <c r="A12" s="53"/>
      <c r="B12" s="53"/>
      <c r="C12" s="53"/>
      <c r="D12" s="53"/>
      <c r="E12" s="53"/>
      <c r="F12" s="53"/>
      <c r="G12" s="53"/>
    </row>
    <row r="13" spans="1:12" x14ac:dyDescent="0.2">
      <c r="A13" s="54"/>
      <c r="B13" s="55"/>
      <c r="C13" s="55"/>
      <c r="D13" s="55"/>
      <c r="E13" s="56"/>
      <c r="F13" s="56"/>
      <c r="G13" s="55"/>
    </row>
    <row r="14" spans="1:12" x14ac:dyDescent="0.2">
      <c r="A14" s="57" t="s">
        <v>31</v>
      </c>
      <c r="B14" s="53"/>
      <c r="C14" s="53"/>
      <c r="D14" s="53"/>
      <c r="E14" s="53"/>
      <c r="F14" s="53"/>
      <c r="G14" s="53"/>
    </row>
    <row r="15" spans="1:12" ht="9.9499999999999993" customHeight="1" x14ac:dyDescent="0.2">
      <c r="A15" s="61" t="s">
        <v>39</v>
      </c>
      <c r="B15" s="61"/>
      <c r="C15" s="61"/>
      <c r="D15" s="61"/>
      <c r="E15" s="61"/>
      <c r="F15" s="61"/>
      <c r="G15" s="61"/>
      <c r="H15" s="61"/>
      <c r="I15" s="61"/>
    </row>
    <row r="22" spans="1:1" x14ac:dyDescent="0.2">
      <c r="A22" s="37"/>
    </row>
  </sheetData>
  <mergeCells count="3">
    <mergeCell ref="A1:G1"/>
    <mergeCell ref="B2:F2"/>
    <mergeCell ref="G2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Tecnologías DIF GTO</cp:lastModifiedBy>
  <cp:lastPrinted>2019-04-05T21:16:20Z</cp:lastPrinted>
  <dcterms:created xsi:type="dcterms:W3CDTF">2012-12-11T20:48:19Z</dcterms:created>
  <dcterms:modified xsi:type="dcterms:W3CDTF">2026-02-05T23:45:58Z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