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3.5.2.1 Adecuaciones Presupuestales\AFECTACIÓN 2024\ASEG\EDOS FINANCIEROS\3ER TRIMESTRE ASEG. 15.10.2024\ESTADOS FINANCIEROS FIRMA PDF\"/>
    </mc:Choice>
  </mc:AlternateContent>
  <bookViews>
    <workbookView xWindow="-105" yWindow="-105" windowWidth="23250" windowHeight="12450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<sst xmlns="http://schemas.openxmlformats.org/spreadsheetml/2006/main" count="64" uniqueCount="64">
  <si>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</si>
  <si>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</si>
  <si>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</si>
  <si>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</si>
  <si>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</si>
  <si>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</si>
  <si>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</si>
  <si>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</si>
  <si>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</si>
  <si>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</si>
  <si>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</si>
  <si>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</si>
  <si>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</si>
  <si>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</si>
  <si>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</si>
  <si>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</si>
  <si>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</si>
  <si>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</si>
  <si>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</si>
  <si>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</si>
  <si>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</si>
  <si>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</si>
  <si>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</si>
  <si>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</si>
  <si>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</si>
  <si>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</si>
  <si>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</si>
  <si>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</si>
  <si>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</si>
  <si>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</si>
  <si>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</si>
  <si>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</si>
  <si>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</si>
  <si>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</si>
  <si>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</si>
  <si>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</si>
  <si>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</si>
  <si>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</si>
  <si>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</si>
  <si>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</si>
  <si>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</si>
  <si>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</si>
  <si>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</si>
  <si>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</si>
  <si>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</si>
  <si>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</si>
  <si>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</si>
  <si>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</si>
  <si>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</si>
  <si>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</si>
  <si>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</si>
  <si>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</si>
  <si>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</si>
  <si>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</si>
  <si>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</si>
  <si>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</si>
  <si>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</si>
  <si>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</si>
  <si>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</si>
  <si>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</si>
  <si>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</si>
  <si>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</si>
  <si>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</si>
  <si>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 DEL ESTADO DE GUANAJUATO
Gasto por Categoría Programática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</si>
</sst>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zoomScaleSheetLayoutView="90" workbookViewId="0">
      <selection activeCell="E22" sqref="E2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63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1267423701.0999999</v>
      </c>
      <c r="C6" s="5">
        <f t="shared" ref="C6:G6" si="0">+C7+C10+C19+C23+C26+C31</f>
        <v>312264610.31999999</v>
      </c>
      <c r="D6" s="5">
        <f t="shared" si="0"/>
        <v>1579688311.4200001</v>
      </c>
      <c r="E6" s="5">
        <f t="shared" si="0"/>
        <v>714396954.28999996</v>
      </c>
      <c r="F6" s="5">
        <f t="shared" si="0"/>
        <v>714120666.59000003</v>
      </c>
      <c r="G6" s="5">
        <f t="shared" si="0"/>
        <v>865291357.13</v>
      </c>
    </row>
    <row r="7" spans="1:8" x14ac:dyDescent="0.2">
      <c r="A7" s="14" t="s">
        <v>0</v>
      </c>
      <c r="B7" s="11">
        <f>SUM(B8:B9)</f>
        <v>769665345.52999997</v>
      </c>
      <c r="C7" s="11">
        <f>SUM(C8:C9)</f>
        <v>183080335.44</v>
      </c>
      <c r="D7" s="11">
        <f t="shared" ref="D7:G7" si="1">SUM(D8:D9)</f>
        <v>952745680.97000003</v>
      </c>
      <c r="E7" s="11">
        <f t="shared" si="1"/>
        <v>361504628.43000001</v>
      </c>
      <c r="F7" s="11">
        <f t="shared" si="1"/>
        <v>361504628.43000001</v>
      </c>
      <c r="G7" s="11">
        <f t="shared" si="1"/>
        <v>591241052.53999996</v>
      </c>
      <c r="H7" s="9">
        <v>0</v>
      </c>
    </row>
    <row r="8" spans="1:8" x14ac:dyDescent="0.2">
      <c r="A8" s="15" t="s">
        <v>1</v>
      </c>
      <c r="B8" s="12">
        <v>769665345.52999997</v>
      </c>
      <c r="C8" s="12">
        <v>183080335.44</v>
      </c>
      <c r="D8" s="12">
        <f>B8+C8</f>
        <v>952745680.97000003</v>
      </c>
      <c r="E8" s="12">
        <v>361504628.43000001</v>
      </c>
      <c r="F8" s="12">
        <v>361504628.43000001</v>
      </c>
      <c r="G8" s="12">
        <f>D8-E8</f>
        <v>591241052.53999996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217045126.18000001</v>
      </c>
      <c r="C10" s="11">
        <f>SUM(C11:C18)</f>
        <v>68672732.900000006</v>
      </c>
      <c r="D10" s="11">
        <f t="shared" ref="D10:G10" si="2">SUM(D11:D18)</f>
        <v>285717859.08000004</v>
      </c>
      <c r="E10" s="11">
        <f t="shared" si="2"/>
        <v>173663832.37</v>
      </c>
      <c r="F10" s="11">
        <f t="shared" si="2"/>
        <v>173387544.66999999</v>
      </c>
      <c r="G10" s="11">
        <f t="shared" si="2"/>
        <v>112054026.71000004</v>
      </c>
      <c r="H10" s="9">
        <v>0</v>
      </c>
    </row>
    <row r="11" spans="1:8" x14ac:dyDescent="0.2">
      <c r="A11" s="15" t="s">
        <v>4</v>
      </c>
      <c r="B11" s="12">
        <v>217045126.18000001</v>
      </c>
      <c r="C11" s="12">
        <v>68672732.900000006</v>
      </c>
      <c r="D11" s="12">
        <f t="shared" ref="D11:D18" si="3">B11+C11</f>
        <v>285717859.08000004</v>
      </c>
      <c r="E11" s="12">
        <v>173663832.37</v>
      </c>
      <c r="F11" s="12">
        <v>173387544.66999999</v>
      </c>
      <c r="G11" s="12">
        <f t="shared" ref="G11:G18" si="4">D11-E11</f>
        <v>112054026.71000004</v>
      </c>
      <c r="H11" s="9" t="s">
        <v>41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42</v>
      </c>
    </row>
    <row r="13" spans="1:8" x14ac:dyDescent="0.2">
      <c r="A13" s="15" t="s">
        <v>6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  <c r="H13" s="9" t="s">
        <v>43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48</v>
      </c>
    </row>
    <row r="19" spans="1:8" x14ac:dyDescent="0.2">
      <c r="A19" s="14" t="s">
        <v>12</v>
      </c>
      <c r="B19" s="11">
        <f>SUM(B20:B22)</f>
        <v>280713229.38999999</v>
      </c>
      <c r="C19" s="11">
        <f>SUM(C20:C22)</f>
        <v>60511541.980000004</v>
      </c>
      <c r="D19" s="11">
        <f t="shared" ref="D19:G19" si="5">SUM(D20:D22)</f>
        <v>341224771.37</v>
      </c>
      <c r="E19" s="11">
        <f t="shared" si="5"/>
        <v>179228493.48999998</v>
      </c>
      <c r="F19" s="11">
        <f t="shared" si="5"/>
        <v>179228493.48999998</v>
      </c>
      <c r="G19" s="11">
        <f t="shared" si="5"/>
        <v>161996277.88</v>
      </c>
      <c r="H19" s="9">
        <v>0</v>
      </c>
    </row>
    <row r="20" spans="1:8" x14ac:dyDescent="0.2">
      <c r="A20" s="15" t="s">
        <v>13</v>
      </c>
      <c r="B20" s="12">
        <v>278600688.25</v>
      </c>
      <c r="C20" s="12">
        <v>60278526.890000001</v>
      </c>
      <c r="D20" s="12">
        <f t="shared" ref="D20:D22" si="6">B20+C20</f>
        <v>338879215.13999999</v>
      </c>
      <c r="E20" s="12">
        <v>178288691.28999999</v>
      </c>
      <c r="F20" s="12">
        <v>178288691.28999999</v>
      </c>
      <c r="G20" s="12">
        <f t="shared" ref="G20:G22" si="7">D20-E20</f>
        <v>160590523.84999999</v>
      </c>
      <c r="H20" s="9" t="s">
        <v>49</v>
      </c>
    </row>
    <row r="21" spans="1:8" x14ac:dyDescent="0.2">
      <c r="A21" s="15" t="s">
        <v>14</v>
      </c>
      <c r="B21" s="12">
        <v>2112541.14</v>
      </c>
      <c r="C21" s="12">
        <v>233015.09</v>
      </c>
      <c r="D21" s="12">
        <f t="shared" si="6"/>
        <v>2345556.23</v>
      </c>
      <c r="E21" s="12">
        <v>939802.2</v>
      </c>
      <c r="F21" s="12">
        <v>939802.2</v>
      </c>
      <c r="G21" s="12">
        <f t="shared" si="7"/>
        <v>1405754.03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1267423701.0999999</v>
      </c>
      <c r="C37" s="13">
        <f t="shared" si="17"/>
        <v>312264610.31999999</v>
      </c>
      <c r="D37" s="13">
        <f t="shared" si="17"/>
        <v>1579688311.4200001</v>
      </c>
      <c r="E37" s="13">
        <f t="shared" si="17"/>
        <v>714396954.28999996</v>
      </c>
      <c r="F37" s="13">
        <f t="shared" si="17"/>
        <v>714120666.59000003</v>
      </c>
      <c r="G37" s="13">
        <f t="shared" si="17"/>
        <v>865291357.13</v>
      </c>
    </row>
    <row r="39" spans="1:8" x14ac:dyDescent="0.2">
      <c r="A39" s="17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VMURRIETAG</cp:lastModifiedBy>
  <cp:lastPrinted>2017-03-30T22:19:49Z</cp:lastPrinted>
  <dcterms:created xsi:type="dcterms:W3CDTF">2012-12-11T21:13:37Z</dcterms:created>
  <dcterms:modified xsi:type="dcterms:W3CDTF">2024-10-15T21:14:23Z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