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\Estados Financieros\2do trimestre\Carga internet\Informacion contable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F27" i="1" s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<sst xmlns="http://schemas.openxmlformats.org/spreadsheetml/2006/main" count="36" uniqueCount="26">
  <si>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</si>
  <si>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</si>
  <si>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</si>
  <si>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</si>
  <si>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</si>
  <si>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</si>
  <si>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</si>
  <si>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</si>
  <si>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</si>
  <si>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</si>
  <si>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</si>
  <si>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</si>
  <si>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</si>
  <si>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</si>
  <si>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</si>
  <si>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</si>
  <si>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</si>
  <si>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</si>
  <si>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</si>
  <si>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</si>
  <si>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</si>
  <si>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</si>
  <si>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</si>
  <si>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</si>
  <si>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</si>
  <si>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MUSEO ICONOGRAFICO DEL QUIJOTE
Estado de Variación en la Hacienda Pública
Del 1 de Enero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</si>
</sst>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2152650</xdr:colOff>
      <xdr:row>40</xdr:row>
      <xdr:rowOff>76200</xdr:rowOff>
    </xdr:from>
    <xdr:to>
      <xdr:col>4</xdr:col>
      <xdr:colOff>769284</xdr:colOff>
      <xdr:row>47</xdr:row>
      <xdr:rowOff>18489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7296150"/>
          <a:ext cx="5931834" cy="9424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5" zoomScaleNormal="85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73610146.960000008</v>
      </c>
      <c r="C4" s="18"/>
      <c r="D4" s="18"/>
      <c r="E4" s="18"/>
      <c r="F4" s="14">
        <f>+B4</f>
        <v>73610146.960000008</v>
      </c>
    </row>
    <row r="5" spans="1:6" x14ac:dyDescent="0.2">
      <c r="A5" s="10" t="s">
        <v>0</v>
      </c>
      <c r="B5" s="15">
        <v>45762675.280000001</v>
      </c>
      <c r="C5" s="18"/>
      <c r="D5" s="18"/>
      <c r="E5" s="18"/>
      <c r="F5" s="15">
        <f>+B5</f>
        <v>45762675.280000001</v>
      </c>
    </row>
    <row r="6" spans="1:6" x14ac:dyDescent="0.2">
      <c r="A6" s="10" t="s">
        <v>4</v>
      </c>
      <c r="B6" s="15">
        <v>3598</v>
      </c>
      <c r="C6" s="18"/>
      <c r="D6" s="18"/>
      <c r="E6" s="18"/>
      <c r="F6" s="15">
        <f>+B6</f>
        <v>3598</v>
      </c>
    </row>
    <row r="7" spans="1:6" x14ac:dyDescent="0.2">
      <c r="A7" s="10" t="s">
        <v>6</v>
      </c>
      <c r="B7" s="15">
        <v>27843873.68</v>
      </c>
      <c r="C7" s="18"/>
      <c r="D7" s="18"/>
      <c r="E7" s="18"/>
      <c r="F7" s="15">
        <f>+B7</f>
        <v>27843873.68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1293297.92</v>
      </c>
      <c r="D9" s="14">
        <f>+D10</f>
        <v>360416.8</v>
      </c>
      <c r="E9" s="18"/>
      <c r="F9" s="14">
        <f>+C9+D9</f>
        <v>1653714.72</v>
      </c>
    </row>
    <row r="10" spans="1:6" x14ac:dyDescent="0.2">
      <c r="A10" s="10" t="s">
        <v>7</v>
      </c>
      <c r="B10" s="18"/>
      <c r="C10" s="18"/>
      <c r="D10" s="15">
        <v>360416.8</v>
      </c>
      <c r="E10" s="18"/>
      <c r="F10" s="15">
        <f>+D10</f>
        <v>360416.8</v>
      </c>
    </row>
    <row r="11" spans="1:6" x14ac:dyDescent="0.2">
      <c r="A11" s="10" t="s">
        <v>8</v>
      </c>
      <c r="B11" s="18"/>
      <c r="C11" s="15">
        <v>1293297.92</v>
      </c>
      <c r="D11" s="18"/>
      <c r="E11" s="18"/>
      <c r="F11" s="15">
        <f>+C11</f>
        <v>1293297.92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73610146.960000008</v>
      </c>
      <c r="C20" s="14">
        <f>+C9</f>
        <v>1293297.92</v>
      </c>
      <c r="D20" s="14">
        <f>+D9</f>
        <v>360416.8</v>
      </c>
      <c r="E20" s="14">
        <f>+E16</f>
        <v>0</v>
      </c>
      <c r="F20" s="14">
        <f>+B20+C20+D20+E20</f>
        <v>75263861.680000007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-1028079</v>
      </c>
      <c r="D27" s="14">
        <f>+D28+D29+D30+D31+D32</f>
        <v>1291427.1099999999</v>
      </c>
      <c r="E27" s="19"/>
      <c r="F27" s="14">
        <f>+C27+D27</f>
        <v>263348.10999999987</v>
      </c>
    </row>
    <row r="28" spans="1:6" x14ac:dyDescent="0.2">
      <c r="A28" s="10" t="s">
        <v>7</v>
      </c>
      <c r="B28" s="18"/>
      <c r="C28" s="18"/>
      <c r="D28" s="15">
        <v>1651843.91</v>
      </c>
      <c r="E28" s="18"/>
      <c r="F28" s="15">
        <f>+D28</f>
        <v>1651843.91</v>
      </c>
    </row>
    <row r="29" spans="1:6" x14ac:dyDescent="0.2">
      <c r="A29" s="10" t="s">
        <v>8</v>
      </c>
      <c r="B29" s="18"/>
      <c r="C29" s="15">
        <v>-1028079</v>
      </c>
      <c r="D29" s="15">
        <v>-360416.8</v>
      </c>
      <c r="E29" s="18"/>
      <c r="F29" s="15">
        <f>+C29+D29</f>
        <v>-1388495.8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73610146.960000008</v>
      </c>
      <c r="C38" s="17">
        <f>+C20+C27</f>
        <v>265218.91999999993</v>
      </c>
      <c r="D38" s="17">
        <f>+D20+D27</f>
        <v>1651843.91</v>
      </c>
      <c r="E38" s="17">
        <f>+E20+E34</f>
        <v>0</v>
      </c>
      <c r="F38" s="17">
        <f>+B38+C38+D38+E38</f>
        <v>75527209.790000007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2019-05-15T20:48:16Z</cp:lastPrinted>
  <dcterms:created xsi:type="dcterms:W3CDTF">2012-12-11T20:30:33Z</dcterms:created>
  <dcterms:modified xsi:type="dcterms:W3CDTF">2021-08-26T20:21:32Z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