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3_Información programática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G20" i="1"/>
  <c r="M10" i="1" l="1"/>
  <c r="L10" i="1"/>
  <c r="G10" i="1"/>
  <c r="G9" i="1" l="1"/>
  <c r="K13" i="1" l="1"/>
  <c r="J13" i="1"/>
  <c r="I13" i="1"/>
  <c r="H13" i="1"/>
  <c r="G13" i="1"/>
  <c r="M20" i="1" l="1"/>
  <c r="M13" i="1"/>
  <c r="M9" i="1"/>
  <c r="K22" i="1"/>
  <c r="I22" i="1"/>
  <c r="H22" i="1"/>
  <c r="J22" i="1"/>
  <c r="G22" i="1"/>
  <c r="L20" i="1"/>
  <c r="L13" i="1"/>
  <c r="L9" i="1"/>
  <c r="L22" i="1" l="1"/>
  <c r="M22" i="1"/>
</calcChain>
</file>

<file path=xl/sharedStrings.xml><?xml version="1.0" encoding="utf-8"?>
<sst xmlns="http://schemas.openxmlformats.org/spreadsheetml/2006/main" count="34" uniqueCount="34">
  <si>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</si>
  <si>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</si>
  <si>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</si>
  <si>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</si>
  <si>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</si>
  <si>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</si>
  <si>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</si>
  <si>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</si>
  <si>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</si>
  <si>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</si>
  <si>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</si>
  <si>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</si>
  <si>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</si>
  <si>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</si>
  <si>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</si>
  <si>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</si>
  <si>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</si>
  <si>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</si>
  <si>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</si>
  <si>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</si>
  <si>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</si>
  <si>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E003PB0411</t>
  </si>
  <si>
    <t>DESARROLLO DEL PROGRAMA EDITORIAL DEL MIQ</t>
  </si>
  <si>
    <t>EQUIPO DE COMPUTO Y DE TECNOLOGIAS DE LA INFORMACI</t>
  </si>
  <si>
    <t>P000GB1023</t>
  </si>
  <si>
    <t>ADMINISTRACIÓN DE LOS RECURSOS HUMANOS, MATERIALES Y FINANCIEROS DEL MIQ</t>
  </si>
  <si>
    <t>MUEBLES DE OFICINA Y ESTANTERIA</t>
  </si>
  <si>
    <t>MUSEO ICONOGRAFICO DEL QUIJOTE
Programas y Proyectos de Inversión
Del 1 de Enero al 30 de Junio de 2023</t>
  </si>
  <si>
    <t>_______________________________</t>
  </si>
  <si>
    <t>_________________________________</t>
  </si>
  <si>
    <t>Lic. Onofre Sanchez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</si>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</sst>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</cellStyleXfs>
  <cellXfs count="99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center" wrapText="1"/>
    </xf>
    <xf numFmtId="164" fontId="8" fillId="0" borderId="0" xfId="0" applyNumberFormat="1" applyFont="1" applyFill="1" applyBorder="1" applyAlignment="1" applyProtection="1">
      <alignment horizontal="left" vertical="center" wrapText="1"/>
    </xf>
    <xf numFmtId="44" fontId="8" fillId="0" borderId="0" xfId="1" applyFont="1" applyFill="1" applyBorder="1" applyAlignment="1" applyProtection="1">
      <alignment vertical="center" wrapText="1"/>
    </xf>
    <xf numFmtId="9" fontId="8" fillId="0" borderId="0" xfId="2" applyFont="1" applyFill="1" applyBorder="1" applyAlignment="1" applyProtection="1">
      <alignment horizontal="center" vertical="center" wrapText="1"/>
    </xf>
    <xf numFmtId="9" fontId="8" fillId="0" borderId="9" xfId="2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4" applyFont="1" applyAlignment="1" applyProtection="1">
      <alignment horizontal="center"/>
      <protection locked="0"/>
    </xf>
    <xf numFmtId="4" fontId="5" fillId="0" borderId="0" xfId="4" applyNumberFormat="1" applyFont="1" applyAlignment="1" applyProtection="1">
      <alignment vertical="top"/>
      <protection locked="0"/>
    </xf>
    <xf numFmtId="0" fontId="9" fillId="0" borderId="0" xfId="5" applyFont="1" applyFill="1" applyBorder="1" applyAlignment="1" applyProtection="1">
      <alignment vertical="top"/>
      <protection locked="0"/>
    </xf>
    <xf numFmtId="0" fontId="5" fillId="0" borderId="0" xfId="4" applyFont="1" applyAlignment="1" applyProtection="1">
      <alignment horizontal="center" vertical="top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6">
    <cellStyle name="Moneda" xfId="1" builtinId="4"/>
    <cellStyle name="Normal" xfId="0" builtinId="0"/>
    <cellStyle name="Normal 2" xfId="5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9"/>
  <sheetViews>
    <sheetView tabSelected="1" zoomScale="74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8" t="s">
        <v>27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2:13" ht="13.15" customHeight="1" x14ac:dyDescent="0.2">
      <c r="B2" s="81" t="s">
        <v>0</v>
      </c>
      <c r="C2" s="82"/>
      <c r="D2" s="87" t="s">
        <v>1</v>
      </c>
      <c r="E2" s="90" t="s">
        <v>2</v>
      </c>
      <c r="F2" s="87" t="s">
        <v>3</v>
      </c>
      <c r="G2" s="91" t="s">
        <v>4</v>
      </c>
      <c r="H2" s="91"/>
      <c r="I2" s="91"/>
      <c r="J2" s="91"/>
      <c r="K2" s="91"/>
      <c r="L2" s="91"/>
      <c r="M2" s="92"/>
    </row>
    <row r="3" spans="2:13" ht="26.25" customHeight="1" x14ac:dyDescent="0.2">
      <c r="B3" s="83"/>
      <c r="C3" s="84"/>
      <c r="D3" s="88"/>
      <c r="E3" s="90"/>
      <c r="F3" s="88"/>
      <c r="G3" s="93" t="s">
        <v>20</v>
      </c>
      <c r="H3" s="95" t="s">
        <v>5</v>
      </c>
      <c r="I3" s="62" t="s">
        <v>6</v>
      </c>
      <c r="J3" s="62" t="s">
        <v>7</v>
      </c>
      <c r="K3" s="62" t="s">
        <v>8</v>
      </c>
      <c r="L3" s="65" t="s">
        <v>9</v>
      </c>
      <c r="M3" s="66"/>
    </row>
    <row r="4" spans="2:13" ht="13.15" customHeight="1" x14ac:dyDescent="0.2">
      <c r="B4" s="83"/>
      <c r="C4" s="84"/>
      <c r="D4" s="88"/>
      <c r="E4" s="90"/>
      <c r="F4" s="88"/>
      <c r="G4" s="83"/>
      <c r="H4" s="96"/>
      <c r="I4" s="97"/>
      <c r="J4" s="97"/>
      <c r="K4" s="63"/>
      <c r="L4" s="67" t="s">
        <v>10</v>
      </c>
      <c r="M4" s="69" t="s">
        <v>11</v>
      </c>
    </row>
    <row r="5" spans="2:13" x14ac:dyDescent="0.2">
      <c r="B5" s="85"/>
      <c r="C5" s="86"/>
      <c r="D5" s="89"/>
      <c r="E5" s="90"/>
      <c r="F5" s="89"/>
      <c r="G5" s="94"/>
      <c r="H5" s="67"/>
      <c r="I5" s="98"/>
      <c r="J5" s="98"/>
      <c r="K5" s="64"/>
      <c r="L5" s="68"/>
      <c r="M5" s="70"/>
    </row>
    <row r="6" spans="2:13" ht="13.15" customHeight="1" x14ac:dyDescent="0.2">
      <c r="B6" s="71" t="s">
        <v>12</v>
      </c>
      <c r="C6" s="72"/>
      <c r="D6" s="72"/>
      <c r="E6" s="21"/>
      <c r="F6" s="22"/>
      <c r="G6" s="23"/>
      <c r="H6" s="23"/>
      <c r="I6" s="23"/>
      <c r="J6" s="73"/>
      <c r="K6" s="73"/>
      <c r="L6" s="23"/>
      <c r="M6" s="24"/>
    </row>
    <row r="7" spans="2:13" ht="13.15" customHeight="1" x14ac:dyDescent="0.2">
      <c r="B7" s="25"/>
      <c r="C7" s="74" t="s">
        <v>13</v>
      </c>
      <c r="D7" s="74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s="55" customFormat="1" ht="22.5" x14ac:dyDescent="0.25">
      <c r="B9" s="48" t="s">
        <v>21</v>
      </c>
      <c r="C9" s="49"/>
      <c r="D9" s="50" t="s">
        <v>22</v>
      </c>
      <c r="E9" s="29">
        <v>5150</v>
      </c>
      <c r="F9" s="30" t="s">
        <v>23</v>
      </c>
      <c r="G9" s="51">
        <f>+H9</f>
        <v>0</v>
      </c>
      <c r="H9" s="52">
        <v>0</v>
      </c>
      <c r="I9" s="52">
        <v>29500</v>
      </c>
      <c r="J9" s="52">
        <v>0</v>
      </c>
      <c r="K9" s="52">
        <v>0</v>
      </c>
      <c r="L9" s="53">
        <f>IFERROR(K9/H9,0)</f>
        <v>0</v>
      </c>
      <c r="M9" s="54">
        <f>IFERROR(K9/I9,0)</f>
        <v>0</v>
      </c>
    </row>
    <row r="10" spans="2:13" s="55" customFormat="1" ht="22.5" x14ac:dyDescent="0.25">
      <c r="B10" s="48" t="s">
        <v>24</v>
      </c>
      <c r="C10" s="49"/>
      <c r="D10" s="50" t="s">
        <v>25</v>
      </c>
      <c r="E10" s="29">
        <v>5110</v>
      </c>
      <c r="F10" s="30" t="s">
        <v>26</v>
      </c>
      <c r="G10" s="51">
        <f>+H10</f>
        <v>26000</v>
      </c>
      <c r="H10" s="52">
        <v>26000</v>
      </c>
      <c r="I10" s="52">
        <v>26000</v>
      </c>
      <c r="J10" s="52">
        <v>0</v>
      </c>
      <c r="K10" s="52">
        <v>0</v>
      </c>
      <c r="L10" s="53">
        <f>IFERROR(K10/H10,0)</f>
        <v>0</v>
      </c>
      <c r="M10" s="54">
        <f>IFERROR(K10/I10,0)</f>
        <v>0</v>
      </c>
    </row>
    <row r="11" spans="2:13" x14ac:dyDescent="0.2">
      <c r="B11" s="32"/>
      <c r="C11" s="33"/>
      <c r="D11" s="34"/>
      <c r="E11" s="35"/>
      <c r="F11" s="36"/>
      <c r="G11" s="40"/>
      <c r="H11" s="40"/>
      <c r="I11" s="40"/>
      <c r="J11" s="40"/>
      <c r="K11" s="40"/>
      <c r="L11" s="37"/>
      <c r="M11" s="38"/>
    </row>
    <row r="12" spans="2:13" x14ac:dyDescent="0.2">
      <c r="B12" s="32"/>
      <c r="C12" s="33"/>
      <c r="D12" s="27"/>
      <c r="E12" s="39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75" t="s">
        <v>14</v>
      </c>
      <c r="C13" s="76"/>
      <c r="D13" s="76"/>
      <c r="E13" s="76"/>
      <c r="F13" s="76"/>
      <c r="G13" s="7">
        <f>SUM(G9:G10)</f>
        <v>26000</v>
      </c>
      <c r="H13" s="7">
        <f>SUM(H9:H10)</f>
        <v>26000</v>
      </c>
      <c r="I13" s="7">
        <f>SUM(I9:I10)</f>
        <v>55500</v>
      </c>
      <c r="J13" s="7">
        <f>SUM(J9:J10)</f>
        <v>0</v>
      </c>
      <c r="K13" s="7">
        <f>SUM(K9:K10)</f>
        <v>0</v>
      </c>
      <c r="L13" s="8">
        <f>IFERROR(K13/H13,0)</f>
        <v>0</v>
      </c>
      <c r="M13" s="9">
        <f>IFERROR(K13/I13,0)</f>
        <v>0</v>
      </c>
    </row>
    <row r="14" spans="2:13" ht="4.9000000000000004" customHeight="1" x14ac:dyDescent="0.2">
      <c r="B14" s="32"/>
      <c r="C14" s="33"/>
      <c r="D14" s="27"/>
      <c r="E14" s="39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77" t="s">
        <v>15</v>
      </c>
      <c r="C15" s="74"/>
      <c r="D15" s="74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74" t="s">
        <v>16</v>
      </c>
      <c r="D16" s="74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1"/>
      <c r="C17" s="42"/>
      <c r="D17" s="42"/>
      <c r="E17" s="35"/>
      <c r="F17" s="42"/>
      <c r="G17" s="27"/>
      <c r="H17" s="27"/>
      <c r="I17" s="27"/>
      <c r="J17" s="27"/>
      <c r="K17" s="27"/>
      <c r="L17" s="27"/>
      <c r="M17" s="28"/>
    </row>
    <row r="18" spans="2:13" x14ac:dyDescent="0.2">
      <c r="B18" s="32"/>
      <c r="C18" s="33"/>
      <c r="D18" s="27"/>
      <c r="E18" s="39"/>
      <c r="F18" s="27"/>
      <c r="G18" s="40"/>
      <c r="H18" s="40"/>
      <c r="I18" s="40"/>
      <c r="J18" s="40"/>
      <c r="K18" s="40"/>
      <c r="L18" s="37"/>
      <c r="M18" s="38"/>
    </row>
    <row r="19" spans="2:13" x14ac:dyDescent="0.2">
      <c r="B19" s="43"/>
      <c r="C19" s="44"/>
      <c r="D19" s="45"/>
      <c r="E19" s="46"/>
      <c r="F19" s="45"/>
      <c r="G19" s="45"/>
      <c r="H19" s="45"/>
      <c r="I19" s="45"/>
      <c r="J19" s="45"/>
      <c r="K19" s="45"/>
      <c r="L19" s="45"/>
      <c r="M19" s="47"/>
    </row>
    <row r="20" spans="2:13" x14ac:dyDescent="0.2">
      <c r="B20" s="75" t="s">
        <v>17</v>
      </c>
      <c r="C20" s="76"/>
      <c r="D20" s="76"/>
      <c r="E20" s="76"/>
      <c r="F20" s="76"/>
      <c r="G20" s="7">
        <f>SUM(G18:G19)</f>
        <v>0</v>
      </c>
      <c r="H20" s="7">
        <f>SUM(H18:H19)</f>
        <v>0</v>
      </c>
      <c r="I20" s="7">
        <f>SUM(I18:I19)</f>
        <v>0</v>
      </c>
      <c r="J20" s="7">
        <f>SUM(J18:J19)</f>
        <v>0</v>
      </c>
      <c r="K20" s="7">
        <f>SUM(K18:K19)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60" t="s">
        <v>18</v>
      </c>
      <c r="C22" s="61"/>
      <c r="D22" s="61"/>
      <c r="E22" s="61"/>
      <c r="F22" s="61"/>
      <c r="G22" s="10">
        <f>+G13+G20</f>
        <v>26000</v>
      </c>
      <c r="H22" s="10">
        <f>+H13+H20</f>
        <v>26000</v>
      </c>
      <c r="I22" s="10">
        <f>+I13+I20</f>
        <v>55500</v>
      </c>
      <c r="J22" s="10">
        <f>+J13+J20</f>
        <v>0</v>
      </c>
      <c r="K22" s="10">
        <f>+K13+K20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  <row r="27" spans="2:13" x14ac:dyDescent="0.2">
      <c r="E27" s="56" t="s">
        <v>28</v>
      </c>
      <c r="G27" s="57"/>
      <c r="H27" s="58"/>
      <c r="I27" s="56" t="s">
        <v>29</v>
      </c>
    </row>
    <row r="28" spans="2:13" x14ac:dyDescent="0.2">
      <c r="E28" s="59" t="s">
        <v>30</v>
      </c>
      <c r="G28" s="57"/>
      <c r="H28" s="58"/>
      <c r="I28" s="59" t="s">
        <v>31</v>
      </c>
    </row>
    <row r="29" spans="2:13" x14ac:dyDescent="0.2">
      <c r="E29" s="59" t="s">
        <v>32</v>
      </c>
      <c r="G29" s="57"/>
      <c r="H29" s="58"/>
      <c r="I29" s="59" t="s">
        <v>33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0:F20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cp:lastPrinted>2023-07-27T03:39:44Z</cp:lastPrinted>
  <dcterms:created xsi:type="dcterms:W3CDTF">2020-08-06T19:52:58Z</dcterms:created>
  <dcterms:modified xsi:type="dcterms:W3CDTF">2023-08-08T04:41:06Z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