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9" i="4" l="1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<sst xmlns="http://schemas.openxmlformats.org/spreadsheetml/2006/main" count="99" uniqueCount="51">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</sst>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45</xdr:row>
      <xdr:rowOff>85725</xdr:rowOff>
    </xdr:from>
    <xdr:to>
      <xdr:col>6</xdr:col>
      <xdr:colOff>240030</xdr:colOff>
      <xdr:row>51</xdr:row>
      <xdr:rowOff>138430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77275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2050500</v>
      </c>
      <c r="D11" s="22">
        <v>379145.75</v>
      </c>
      <c r="E11" s="22">
        <f t="shared" si="2"/>
        <v>2429645.75</v>
      </c>
      <c r="F11" s="22">
        <v>627857.56999999995</v>
      </c>
      <c r="G11" s="22">
        <v>552452.31999999995</v>
      </c>
      <c r="H11" s="22">
        <f t="shared" si="3"/>
        <v>-1498047.6800000002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14700677.470000001</v>
      </c>
      <c r="D13" s="22">
        <v>278673.99</v>
      </c>
      <c r="E13" s="22">
        <f t="shared" si="2"/>
        <v>14979351.460000001</v>
      </c>
      <c r="F13" s="22">
        <v>10914994.970000001</v>
      </c>
      <c r="G13" s="22">
        <v>10914994.970000001</v>
      </c>
      <c r="H13" s="22">
        <f t="shared" si="3"/>
        <v>-3785682.5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16751177.470000001</v>
      </c>
      <c r="D16" s="23">
        <f t="shared" ref="D16:H16" si="6">SUM(D5:D14)</f>
        <v>657819.74</v>
      </c>
      <c r="E16" s="23">
        <f t="shared" si="6"/>
        <v>17408997.210000001</v>
      </c>
      <c r="F16" s="23">
        <f t="shared" si="6"/>
        <v>11542852.540000001</v>
      </c>
      <c r="G16" s="11">
        <f t="shared" si="6"/>
        <v>11467447.290000001</v>
      </c>
      <c r="H16" s="12">
        <f t="shared" si="6"/>
        <v>-5283730.18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16751177.470000001</v>
      </c>
      <c r="D31" s="26">
        <f t="shared" si="14"/>
        <v>657819.74</v>
      </c>
      <c r="E31" s="26">
        <f t="shared" si="14"/>
        <v>17408997.210000001</v>
      </c>
      <c r="F31" s="26">
        <f t="shared" si="14"/>
        <v>11542852.540000001</v>
      </c>
      <c r="G31" s="26">
        <f t="shared" si="14"/>
        <v>11467447.290000001</v>
      </c>
      <c r="H31" s="26">
        <f t="shared" si="14"/>
        <v>-5283730.18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2050500</v>
      </c>
      <c r="D34" s="25">
        <v>379145.75</v>
      </c>
      <c r="E34" s="25">
        <f>C34+D34</f>
        <v>2429645.75</v>
      </c>
      <c r="F34" s="25">
        <v>627857.56999999995</v>
      </c>
      <c r="G34" s="25">
        <v>552452.31999999995</v>
      </c>
      <c r="H34" s="25">
        <f t="shared" si="15"/>
        <v>-1498047.6800000002</v>
      </c>
      <c r="I34" s="45" t="s">
        <v>42</v>
      </c>
    </row>
    <row r="35" spans="1:9" ht="22.5" x14ac:dyDescent="0.2">
      <c r="A35" s="16"/>
      <c r="B35" s="17" t="s">
        <v>26</v>
      </c>
      <c r="C35" s="25">
        <v>14700677.470000001</v>
      </c>
      <c r="D35" s="25">
        <v>278673.99</v>
      </c>
      <c r="E35" s="25">
        <f>C35+D35</f>
        <v>14979351.460000001</v>
      </c>
      <c r="F35" s="25">
        <v>10914994.970000001</v>
      </c>
      <c r="G35" s="25">
        <v>10914994.970000001</v>
      </c>
      <c r="H35" s="25">
        <f t="shared" ref="H35" si="16">G35-C35</f>
        <v>-3785682.5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16751177.470000001</v>
      </c>
      <c r="D39" s="23">
        <f t="shared" ref="D39:H39" si="18">SUM(D37+D31+D21)</f>
        <v>657819.74</v>
      </c>
      <c r="E39" s="23">
        <f t="shared" si="18"/>
        <v>17408997.210000001</v>
      </c>
      <c r="F39" s="23">
        <f t="shared" si="18"/>
        <v>11542852.540000001</v>
      </c>
      <c r="G39" s="23">
        <f t="shared" si="18"/>
        <v>11467447.290000001</v>
      </c>
      <c r="H39" s="12">
        <f t="shared" si="18"/>
        <v>-5283730.18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2021-11-16T20:52:34Z</cp:lastPrinted>
  <dcterms:created xsi:type="dcterms:W3CDTF">2012-12-11T20:48:19Z</dcterms:created>
  <dcterms:modified xsi:type="dcterms:W3CDTF">2021-11-16T20:52:38Z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