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oficina\2024 lap\Estados Financieros\4to trimestre\Internet\01_Información contable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<sst xmlns="http://schemas.openxmlformats.org/spreadsheetml/2006/main" count="62" uniqueCount="61">
  <si>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</si>
  <si>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</si>
  <si>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</si>
  <si>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</si>
  <si>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</si>
  <si>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</si>
  <si>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</si>
  <si>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</si>
  <si>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</si>
  <si>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</si>
  <si>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</si>
  <si>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</si>
  <si>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</si>
  <si>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</si>
  <si>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</si>
  <si>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</si>
  <si>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</si>
  <si>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</si>
  <si>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</si>
  <si>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</si>
  <si>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</si>
  <si>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</si>
  <si>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</si>
  <si>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</si>
  <si>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</si>
  <si>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</si>
  <si>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</si>
  <si>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</si>
  <si>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</si>
  <si>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</si>
  <si>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</si>
  <si>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</si>
  <si>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</si>
  <si>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</si>
  <si>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</si>
  <si>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</si>
  <si>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</si>
  <si>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</si>
  <si>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</si>
  <si>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</si>
  <si>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</si>
  <si>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</si>
  <si>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</si>
  <si>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</si>
  <si>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</si>
  <si>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</si>
  <si>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</si>
  <si>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</si>
  <si>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</si>
  <si>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</si>
  <si>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</si>
  <si>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</si>
  <si>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</si>
  <si>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</si>
  <si>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</si>
  <si>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</si>
  <si>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</si>
  <si>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</si>
  <si>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</si>
  <si>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</si>
  <si>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MUSEO ICONOGRAFICO DEL QUIJOTE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</si>
</sst>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0" xfId="8" applyNumberFormat="1" applyFont="1" applyAlignment="1" applyProtection="1">
      <alignment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tabSelected="1" zoomScaleNormal="100" zoomScaleSheetLayoutView="100" workbookViewId="0">
      <selection activeCell="C8" sqref="C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8" ht="45" customHeight="1" x14ac:dyDescent="0.2">
      <c r="A1" s="29" t="s">
        <v>60</v>
      </c>
      <c r="B1" s="30"/>
      <c r="C1" s="30"/>
      <c r="D1" s="30"/>
      <c r="E1" s="30"/>
      <c r="F1" s="31"/>
    </row>
    <row r="2" spans="1:8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8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8" x14ac:dyDescent="0.2">
      <c r="A4" s="8" t="s">
        <v>18</v>
      </c>
      <c r="B4" s="7"/>
      <c r="C4" s="7"/>
      <c r="D4" s="8" t="s">
        <v>20</v>
      </c>
      <c r="E4" s="7"/>
      <c r="F4" s="7"/>
    </row>
    <row r="5" spans="1:8" x14ac:dyDescent="0.2">
      <c r="A5" s="9" t="s">
        <v>22</v>
      </c>
      <c r="B5" s="20">
        <v>2243502.0699999998</v>
      </c>
      <c r="C5" s="20">
        <v>3152197.22</v>
      </c>
      <c r="D5" s="9" t="s">
        <v>36</v>
      </c>
      <c r="E5" s="20">
        <v>848507.84</v>
      </c>
      <c r="F5" s="23">
        <v>794248.19</v>
      </c>
      <c r="G5" s="28"/>
      <c r="H5" s="28"/>
    </row>
    <row r="6" spans="1:8" x14ac:dyDescent="0.2">
      <c r="A6" s="9" t="s">
        <v>23</v>
      </c>
      <c r="B6" s="20">
        <v>384345.49</v>
      </c>
      <c r="C6" s="20">
        <v>188299.8</v>
      </c>
      <c r="D6" s="9" t="s">
        <v>37</v>
      </c>
      <c r="E6" s="20">
        <v>0</v>
      </c>
      <c r="F6" s="23">
        <v>0</v>
      </c>
      <c r="G6" s="28"/>
      <c r="H6" s="28"/>
    </row>
    <row r="7" spans="1:8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  <c r="G7" s="28"/>
      <c r="H7" s="28"/>
    </row>
    <row r="8" spans="1:8" x14ac:dyDescent="0.2">
      <c r="A8" s="9" t="s">
        <v>25</v>
      </c>
      <c r="B8" s="20">
        <v>154787.6</v>
      </c>
      <c r="C8" s="20">
        <v>154787.6</v>
      </c>
      <c r="D8" s="9" t="s">
        <v>7</v>
      </c>
      <c r="E8" s="20">
        <v>0</v>
      </c>
      <c r="F8" s="23">
        <v>0</v>
      </c>
      <c r="G8" s="28"/>
      <c r="H8" s="28"/>
    </row>
    <row r="9" spans="1:8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  <c r="G9" s="28"/>
      <c r="H9" s="28"/>
    </row>
    <row r="10" spans="1:8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  <c r="G10" s="28"/>
      <c r="H10" s="28"/>
    </row>
    <row r="11" spans="1:8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  <c r="G11" s="28"/>
      <c r="H11" s="28"/>
    </row>
    <row r="12" spans="1:8" x14ac:dyDescent="0.2">
      <c r="A12" s="10"/>
      <c r="B12" s="21"/>
      <c r="C12" s="21"/>
      <c r="D12" s="9" t="s">
        <v>40</v>
      </c>
      <c r="E12" s="20">
        <v>0</v>
      </c>
      <c r="F12" s="23">
        <v>0</v>
      </c>
      <c r="G12" s="28"/>
      <c r="H12" s="28"/>
    </row>
    <row r="13" spans="1:8" x14ac:dyDescent="0.2">
      <c r="A13" s="8" t="s">
        <v>52</v>
      </c>
      <c r="B13" s="22">
        <f>SUM(B5:B11)</f>
        <v>2782635.1599999997</v>
      </c>
      <c r="C13" s="22">
        <f>SUM(C5:C11)</f>
        <v>3495284.62</v>
      </c>
      <c r="D13" s="10"/>
      <c r="E13" s="24"/>
      <c r="F13" s="25"/>
      <c r="G13" s="28"/>
      <c r="H13" s="28"/>
    </row>
    <row r="14" spans="1:8" x14ac:dyDescent="0.2">
      <c r="A14" s="11"/>
      <c r="B14" s="21"/>
      <c r="C14" s="21"/>
      <c r="D14" s="8" t="s">
        <v>53</v>
      </c>
      <c r="E14" s="26">
        <f>SUM(E5:E12)</f>
        <v>848507.84</v>
      </c>
      <c r="F14" s="27">
        <f>SUM(F5:F12)</f>
        <v>794248.19</v>
      </c>
      <c r="G14" s="28"/>
      <c r="H14" s="28"/>
    </row>
    <row r="15" spans="1:8" x14ac:dyDescent="0.2">
      <c r="A15" s="8" t="s">
        <v>19</v>
      </c>
      <c r="B15" s="21"/>
      <c r="C15" s="21"/>
      <c r="D15" s="11"/>
      <c r="E15" s="21"/>
      <c r="F15" s="25"/>
      <c r="G15" s="28"/>
      <c r="H15" s="28"/>
    </row>
    <row r="16" spans="1:8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  <c r="G16" s="28"/>
      <c r="H16" s="28"/>
    </row>
    <row r="17" spans="1:8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  <c r="G17" s="28"/>
      <c r="H17" s="28"/>
    </row>
    <row r="18" spans="1:8" x14ac:dyDescent="0.2">
      <c r="A18" s="9" t="s">
        <v>30</v>
      </c>
      <c r="B18" s="20">
        <v>0</v>
      </c>
      <c r="C18" s="20">
        <v>0</v>
      </c>
      <c r="D18" s="9" t="s">
        <v>10</v>
      </c>
      <c r="E18" s="20">
        <v>0</v>
      </c>
      <c r="F18" s="23">
        <v>0</v>
      </c>
      <c r="G18" s="28"/>
      <c r="H18" s="28"/>
    </row>
    <row r="19" spans="1:8" x14ac:dyDescent="0.2">
      <c r="A19" s="9" t="s">
        <v>31</v>
      </c>
      <c r="B19" s="20">
        <v>77543424.620000005</v>
      </c>
      <c r="C19" s="20">
        <v>63838099.530000001</v>
      </c>
      <c r="D19" s="9" t="s">
        <v>11</v>
      </c>
      <c r="E19" s="20">
        <v>0</v>
      </c>
      <c r="F19" s="23">
        <v>0</v>
      </c>
      <c r="G19" s="28"/>
      <c r="H19" s="28"/>
    </row>
    <row r="20" spans="1:8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  <c r="G20" s="28"/>
      <c r="H20" s="28"/>
    </row>
    <row r="21" spans="1:8" ht="22.5" x14ac:dyDescent="0.2">
      <c r="A21" s="9" t="s">
        <v>33</v>
      </c>
      <c r="B21" s="20">
        <v>-1216424.6000000001</v>
      </c>
      <c r="C21" s="20">
        <v>-1188947.23</v>
      </c>
      <c r="D21" s="9" t="s">
        <v>54</v>
      </c>
      <c r="E21" s="20">
        <v>0</v>
      </c>
      <c r="F21" s="23">
        <v>0</v>
      </c>
      <c r="G21" s="28"/>
      <c r="H21" s="28"/>
    </row>
    <row r="22" spans="1:8" x14ac:dyDescent="0.2">
      <c r="A22" s="9" t="s">
        <v>34</v>
      </c>
      <c r="B22" s="20">
        <v>298486.77</v>
      </c>
      <c r="C22" s="20">
        <v>595398.63</v>
      </c>
      <c r="D22" s="9" t="s">
        <v>12</v>
      </c>
      <c r="E22" s="20">
        <v>0</v>
      </c>
      <c r="F22" s="23">
        <v>0</v>
      </c>
      <c r="G22" s="28"/>
      <c r="H22" s="28"/>
    </row>
    <row r="23" spans="1:8" x14ac:dyDescent="0.2">
      <c r="A23" s="9" t="s">
        <v>5</v>
      </c>
      <c r="B23" s="20">
        <v>0</v>
      </c>
      <c r="C23" s="20">
        <v>0</v>
      </c>
      <c r="D23" s="10"/>
      <c r="E23" s="21"/>
      <c r="F23" s="25"/>
      <c r="G23" s="28"/>
      <c r="H23" s="28"/>
    </row>
    <row r="24" spans="1:8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  <c r="G24" s="28"/>
      <c r="H24" s="28"/>
    </row>
    <row r="25" spans="1:8" s="3" customFormat="1" x14ac:dyDescent="0.2">
      <c r="A25" s="10"/>
      <c r="B25" s="21"/>
      <c r="C25" s="21"/>
      <c r="D25" s="10"/>
      <c r="E25" s="21"/>
      <c r="F25" s="25"/>
      <c r="G25" s="28"/>
      <c r="H25" s="28"/>
    </row>
    <row r="26" spans="1:8" x14ac:dyDescent="0.2">
      <c r="A26" s="8" t="s">
        <v>56</v>
      </c>
      <c r="B26" s="22">
        <f>SUM(B16:B24)</f>
        <v>76625486.790000007</v>
      </c>
      <c r="C26" s="22">
        <f>SUM(C16:C24)</f>
        <v>63244550.930000007</v>
      </c>
      <c r="D26" s="12" t="s">
        <v>50</v>
      </c>
      <c r="E26" s="22">
        <f>SUM(E24+E14)</f>
        <v>848507.84</v>
      </c>
      <c r="F26" s="27">
        <f>SUM(F14+F24)</f>
        <v>794248.19</v>
      </c>
      <c r="G26" s="28"/>
      <c r="H26" s="28"/>
    </row>
    <row r="27" spans="1:8" x14ac:dyDescent="0.2">
      <c r="A27" s="11"/>
      <c r="B27" s="21"/>
      <c r="C27" s="21"/>
      <c r="D27" s="11"/>
      <c r="E27" s="21"/>
      <c r="F27" s="25"/>
      <c r="G27" s="28"/>
      <c r="H27" s="28"/>
    </row>
    <row r="28" spans="1:8" x14ac:dyDescent="0.2">
      <c r="A28" s="8" t="s">
        <v>57</v>
      </c>
      <c r="B28" s="22">
        <f>B13+B26</f>
        <v>79408121.950000003</v>
      </c>
      <c r="C28" s="22">
        <f>C13+C26</f>
        <v>66739835.550000004</v>
      </c>
      <c r="D28" s="6" t="s">
        <v>43</v>
      </c>
      <c r="E28" s="21"/>
      <c r="F28" s="21"/>
      <c r="G28" s="28"/>
      <c r="H28" s="28"/>
    </row>
    <row r="29" spans="1:8" x14ac:dyDescent="0.2">
      <c r="A29" s="13"/>
      <c r="B29" s="14"/>
      <c r="C29" s="15"/>
      <c r="D29" s="11"/>
      <c r="E29" s="21"/>
      <c r="F29" s="21"/>
      <c r="G29" s="28"/>
      <c r="H29" s="28"/>
    </row>
    <row r="30" spans="1:8" x14ac:dyDescent="0.2">
      <c r="A30" s="16"/>
      <c r="B30" s="14"/>
      <c r="C30" s="15"/>
      <c r="D30" s="8" t="s">
        <v>42</v>
      </c>
      <c r="E30" s="22">
        <f>SUM(E31:E33)</f>
        <v>76798890.049999997</v>
      </c>
      <c r="F30" s="27">
        <f>SUM(F31:F33)</f>
        <v>63226069.780000001</v>
      </c>
      <c r="G30" s="28"/>
      <c r="H30" s="28"/>
    </row>
    <row r="31" spans="1:8" x14ac:dyDescent="0.2">
      <c r="A31" s="16"/>
      <c r="B31" s="14"/>
      <c r="C31" s="15"/>
      <c r="D31" s="9" t="s">
        <v>2</v>
      </c>
      <c r="E31" s="20">
        <v>45864040.079999998</v>
      </c>
      <c r="F31" s="23">
        <v>45875675.280000001</v>
      </c>
      <c r="G31" s="28"/>
      <c r="H31" s="28"/>
    </row>
    <row r="32" spans="1:8" x14ac:dyDescent="0.2">
      <c r="A32" s="16"/>
      <c r="B32" s="14"/>
      <c r="C32" s="15"/>
      <c r="D32" s="9" t="s">
        <v>13</v>
      </c>
      <c r="E32" s="20">
        <v>3598</v>
      </c>
      <c r="F32" s="23">
        <v>3598</v>
      </c>
      <c r="G32" s="28"/>
      <c r="H32" s="28"/>
    </row>
    <row r="33" spans="1:8" x14ac:dyDescent="0.2">
      <c r="A33" s="16"/>
      <c r="B33" s="14"/>
      <c r="C33" s="15"/>
      <c r="D33" s="9" t="s">
        <v>45</v>
      </c>
      <c r="E33" s="20">
        <v>30931251.969999999</v>
      </c>
      <c r="F33" s="23">
        <v>17346796.5</v>
      </c>
      <c r="G33" s="28"/>
      <c r="H33" s="28"/>
    </row>
    <row r="34" spans="1:8" x14ac:dyDescent="0.2">
      <c r="A34" s="16"/>
      <c r="B34" s="14"/>
      <c r="C34" s="15"/>
      <c r="D34" s="10"/>
      <c r="E34" s="21"/>
      <c r="F34" s="25"/>
      <c r="G34" s="28"/>
      <c r="H34" s="28"/>
    </row>
    <row r="35" spans="1:8" x14ac:dyDescent="0.2">
      <c r="A35" s="16"/>
      <c r="B35" s="14"/>
      <c r="C35" s="15"/>
      <c r="D35" s="8" t="s">
        <v>44</v>
      </c>
      <c r="E35" s="22">
        <f>SUM(E36:E40)</f>
        <v>1760724.06</v>
      </c>
      <c r="F35" s="27">
        <f>SUM(F36:F40)</f>
        <v>2719517.58</v>
      </c>
      <c r="G35" s="28"/>
      <c r="H35" s="28"/>
    </row>
    <row r="36" spans="1:8" x14ac:dyDescent="0.2">
      <c r="A36" s="16"/>
      <c r="B36" s="14"/>
      <c r="C36" s="15"/>
      <c r="D36" s="9" t="s">
        <v>46</v>
      </c>
      <c r="E36" s="20">
        <v>246229.98</v>
      </c>
      <c r="F36" s="23">
        <v>2186254.7999999998</v>
      </c>
      <c r="G36" s="28"/>
      <c r="H36" s="28"/>
    </row>
    <row r="37" spans="1:8" x14ac:dyDescent="0.2">
      <c r="A37" s="16"/>
      <c r="B37" s="14"/>
      <c r="C37" s="15"/>
      <c r="D37" s="9" t="s">
        <v>14</v>
      </c>
      <c r="E37" s="20">
        <v>1514494.08</v>
      </c>
      <c r="F37" s="23">
        <v>533262.78</v>
      </c>
      <c r="G37" s="28"/>
      <c r="H37" s="28"/>
    </row>
    <row r="38" spans="1:8" x14ac:dyDescent="0.2">
      <c r="A38" s="16"/>
      <c r="B38" s="14"/>
      <c r="C38" s="15"/>
      <c r="D38" s="9" t="s">
        <v>3</v>
      </c>
      <c r="E38" s="20">
        <v>0</v>
      </c>
      <c r="F38" s="23">
        <v>0</v>
      </c>
      <c r="G38" s="28"/>
      <c r="H38" s="28"/>
    </row>
    <row r="39" spans="1:8" x14ac:dyDescent="0.2">
      <c r="A39" s="16"/>
      <c r="B39" s="14"/>
      <c r="C39" s="15"/>
      <c r="D39" s="9" t="s">
        <v>4</v>
      </c>
      <c r="E39" s="20">
        <v>0</v>
      </c>
      <c r="F39" s="23">
        <v>0</v>
      </c>
      <c r="G39" s="28"/>
      <c r="H39" s="28"/>
    </row>
    <row r="40" spans="1:8" x14ac:dyDescent="0.2">
      <c r="A40" s="16"/>
      <c r="B40" s="14"/>
      <c r="C40" s="15"/>
      <c r="D40" s="9" t="s">
        <v>47</v>
      </c>
      <c r="E40" s="20">
        <v>0</v>
      </c>
      <c r="F40" s="23">
        <v>0</v>
      </c>
      <c r="G40" s="28"/>
      <c r="H40" s="28"/>
    </row>
    <row r="41" spans="1:8" x14ac:dyDescent="0.2">
      <c r="A41" s="16"/>
      <c r="B41" s="14"/>
      <c r="C41" s="15"/>
      <c r="D41" s="10"/>
      <c r="E41" s="21"/>
      <c r="F41" s="25"/>
      <c r="G41" s="28"/>
      <c r="H41" s="28"/>
    </row>
    <row r="42" spans="1:8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  <c r="G42" s="28"/>
      <c r="H42" s="28"/>
    </row>
    <row r="43" spans="1:8" x14ac:dyDescent="0.2">
      <c r="A43" s="13"/>
      <c r="B43" s="14"/>
      <c r="C43" s="15"/>
      <c r="D43" s="9" t="s">
        <v>15</v>
      </c>
      <c r="E43" s="20">
        <v>0</v>
      </c>
      <c r="F43" s="23">
        <v>0</v>
      </c>
      <c r="G43" s="28"/>
      <c r="H43" s="28"/>
    </row>
    <row r="44" spans="1:8" x14ac:dyDescent="0.2">
      <c r="A44" s="13"/>
      <c r="B44" s="14"/>
      <c r="C44" s="15"/>
      <c r="D44" s="9" t="s">
        <v>16</v>
      </c>
      <c r="E44" s="20">
        <v>0</v>
      </c>
      <c r="F44" s="23">
        <v>0</v>
      </c>
      <c r="G44" s="28"/>
      <c r="H44" s="28"/>
    </row>
    <row r="45" spans="1:8" x14ac:dyDescent="0.2">
      <c r="A45" s="13"/>
      <c r="B45" s="14"/>
      <c r="C45" s="15"/>
      <c r="D45" s="10"/>
      <c r="E45" s="21"/>
      <c r="F45" s="25"/>
      <c r="G45" s="28"/>
      <c r="H45" s="28"/>
    </row>
    <row r="46" spans="1:8" x14ac:dyDescent="0.2">
      <c r="A46" s="13"/>
      <c r="B46" s="14"/>
      <c r="C46" s="15"/>
      <c r="D46" s="8" t="s">
        <v>48</v>
      </c>
      <c r="E46" s="22">
        <f>SUM(E42+E35+E30)</f>
        <v>78559614.109999999</v>
      </c>
      <c r="F46" s="27">
        <f>SUM(F42+F35+F30)</f>
        <v>65945587.359999999</v>
      </c>
      <c r="G46" s="28"/>
      <c r="H46" s="28"/>
    </row>
    <row r="47" spans="1:8" x14ac:dyDescent="0.2">
      <c r="A47" s="13"/>
      <c r="B47" s="14"/>
      <c r="C47" s="15"/>
      <c r="D47" s="11"/>
      <c r="E47" s="21"/>
      <c r="F47" s="25"/>
    </row>
    <row r="48" spans="1:8" x14ac:dyDescent="0.2">
      <c r="A48" s="13"/>
      <c r="B48" s="14"/>
      <c r="C48" s="15"/>
      <c r="D48" s="8" t="s">
        <v>49</v>
      </c>
      <c r="E48" s="22">
        <f>E46+E26</f>
        <v>79408121.950000003</v>
      </c>
      <c r="F48" s="22">
        <f>F46+F26</f>
        <v>66739835.549999997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MIQAdmin</cp:lastModifiedBy>
  <cp:lastPrinted>2018-03-04T05:00:29Z</cp:lastPrinted>
  <dcterms:created xsi:type="dcterms:W3CDTF">2012-12-11T20:26:08Z</dcterms:created>
  <dcterms:modified xsi:type="dcterms:W3CDTF">2025-02-14T21:47:41Z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_MarkAsFinal">
    <vt:bool>true</vt:bool>
  </property>
</Properties>
</file>