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C14997E5-734A-4714-A9A5-513C3ED6D2F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<sst xmlns="http://schemas.openxmlformats.org/spreadsheetml/2006/main" count="16" uniqueCount="16">
  <si>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</si>
  <si>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</si>
  <si>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</si>
  <si>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</si>
  <si>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</si>
  <si>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</si>
  <si>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</si>
  <si>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</si>
  <si>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</si>
  <si>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</si>
  <si>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</si>
  <si>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</si>
  <si>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</si>
  <si>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</si>
  <si>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</si>
  <si>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MUSEO ICONOGRAFICO DEL QUIJOTE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</si>
</sst>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.7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7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0</v>
      </c>
      <c r="B5" s="4">
        <v>18328559.399999999</v>
      </c>
      <c r="C5" s="4">
        <v>362999.18</v>
      </c>
      <c r="D5" s="4">
        <f>B5+C5</f>
        <v>18691558.579999998</v>
      </c>
      <c r="E5" s="4">
        <v>3153985.58</v>
      </c>
      <c r="F5" s="4">
        <v>3148585.58</v>
      </c>
      <c r="G5" s="4">
        <f>D5-E5</f>
        <v>15537572.999999998</v>
      </c>
    </row>
    <row r="6" spans="1:7" x14ac:dyDescent="0.2">
      <c r="A6" s="10"/>
      <c r="B6" s="4"/>
      <c r="C6" s="4"/>
      <c r="D6" s="4"/>
      <c r="E6" s="4"/>
      <c r="F6" s="4"/>
      <c r="G6" s="4"/>
    </row>
    <row r="7" spans="1:7" x14ac:dyDescent="0.2">
      <c r="A7" s="10" t="s">
        <v>1</v>
      </c>
      <c r="B7" s="4">
        <v>158500</v>
      </c>
      <c r="C7" s="4">
        <v>0</v>
      </c>
      <c r="D7" s="4">
        <f>B7+C7</f>
        <v>158500</v>
      </c>
      <c r="E7" s="4">
        <v>0</v>
      </c>
      <c r="F7" s="4">
        <v>0</v>
      </c>
      <c r="G7" s="4">
        <f>D7-E7</f>
        <v>158500</v>
      </c>
    </row>
    <row r="8" spans="1:7" x14ac:dyDescent="0.2">
      <c r="A8" s="10"/>
      <c r="B8" s="4"/>
      <c r="C8" s="4"/>
      <c r="D8" s="4"/>
      <c r="E8" s="4"/>
      <c r="F8" s="4"/>
      <c r="G8" s="4"/>
    </row>
    <row r="9" spans="1:7" x14ac:dyDescent="0.2">
      <c r="A9" s="10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0"/>
      <c r="B10" s="4"/>
      <c r="C10" s="4"/>
      <c r="D10" s="4"/>
      <c r="E10" s="4"/>
      <c r="F10" s="4"/>
      <c r="G10" s="4"/>
    </row>
    <row r="11" spans="1:7" x14ac:dyDescent="0.2">
      <c r="A11" s="10" t="s">
        <v>4</v>
      </c>
      <c r="B11" s="4">
        <v>545304</v>
      </c>
      <c r="C11" s="4">
        <v>226280</v>
      </c>
      <c r="D11" s="4">
        <f>B11+C11</f>
        <v>771584</v>
      </c>
      <c r="E11" s="4">
        <v>381513.2</v>
      </c>
      <c r="F11" s="4">
        <v>381513.2</v>
      </c>
      <c r="G11" s="4">
        <f>D11-E11</f>
        <v>390070.8</v>
      </c>
    </row>
    <row r="12" spans="1:7" x14ac:dyDescent="0.2">
      <c r="A12" s="10"/>
      <c r="B12" s="4"/>
      <c r="C12" s="4"/>
      <c r="D12" s="4"/>
      <c r="E12" s="4"/>
      <c r="F12" s="4"/>
      <c r="G12" s="4"/>
    </row>
    <row r="13" spans="1:7" x14ac:dyDescent="0.2">
      <c r="A13" s="11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13" t="s">
        <v>14</v>
      </c>
      <c r="B15" s="6">
        <f t="shared" ref="B15:G15" si="0">SUM(B5+B7+B9+B11+B13)</f>
        <v>19032363.399999999</v>
      </c>
      <c r="C15" s="6">
        <f t="shared" si="0"/>
        <v>589279.17999999993</v>
      </c>
      <c r="D15" s="6">
        <f t="shared" si="0"/>
        <v>19621642.579999998</v>
      </c>
      <c r="E15" s="6">
        <f t="shared" si="0"/>
        <v>3535498.7800000003</v>
      </c>
      <c r="F15" s="6">
        <f t="shared" si="0"/>
        <v>3530098.7800000003</v>
      </c>
      <c r="G15" s="6">
        <f t="shared" si="0"/>
        <v>16086143.799999999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2026-05-25T20:26:59Z</cp:lastPrinted>
  <dcterms:created xsi:type="dcterms:W3CDTF">2014-02-10T03:37:14Z</dcterms:created>
  <dcterms:modified xsi:type="dcterms:W3CDTF">2026-05-25T20:27:03Z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