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33" i="2"/>
  <c r="B33" i="2"/>
  <c r="C4" i="2"/>
  <c r="B4" i="2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<sst xmlns="http://schemas.openxmlformats.org/spreadsheetml/2006/main" count="58" uniqueCount="50">
  <si>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</si>
  <si>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</si>
  <si>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</si>
  <si>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</si>
  <si>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</si>
  <si>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</si>
  <si>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</si>
  <si>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</si>
  <si>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</si>
  <si>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</si>
  <si>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</si>
  <si>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</si>
  <si>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</si>
  <si>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</si>
  <si>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</si>
  <si>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</si>
  <si>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</si>
  <si>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</si>
  <si>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</si>
  <si>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</si>
  <si>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</si>
  <si>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</si>
  <si>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</si>
  <si>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</si>
  <si>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</si>
  <si>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</si>
  <si>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</si>
  <si>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</si>
  <si>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</si>
  <si>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</si>
  <si>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</si>
  <si>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</si>
  <si>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</si>
  <si>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</si>
  <si>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</si>
  <si>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</si>
  <si>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</si>
  <si>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</si>
  <si>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</si>
  <si>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</si>
  <si>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</si>
  <si>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</si>
  <si>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</si>
  <si>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</si>
  <si>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</si>
  <si>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</si>
  <si>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</si>
  <si>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</si>
  <si>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</si>
  <si>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MUSEO ICONOGRAFICO DEL QUIJOTE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</si>
</sst>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11548828.049999999</v>
      </c>
      <c r="C4" s="13">
        <f>SUM(C5:C14)</f>
        <v>18228510.009999998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0</v>
      </c>
      <c r="C9" s="14">
        <v>0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1151518.6000000001</v>
      </c>
      <c r="C11" s="14">
        <v>2906065.39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10397309.449999999</v>
      </c>
      <c r="C13" s="14">
        <v>15322444.619999999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5"/>
      <c r="C15" s="5"/>
    </row>
    <row r="16" spans="1:3" ht="11.25" customHeight="1" x14ac:dyDescent="0.2">
      <c r="A16" s="6" t="s">
        <v>13</v>
      </c>
      <c r="B16" s="13">
        <v>9896802.6799999997</v>
      </c>
      <c r="C16" s="13">
        <v>17778431.330000002</v>
      </c>
    </row>
    <row r="17" spans="1:3" ht="11.25" customHeight="1" x14ac:dyDescent="0.2">
      <c r="A17" s="7" t="s">
        <v>14</v>
      </c>
      <c r="B17" s="14">
        <v>6002541.2300000004</v>
      </c>
      <c r="C17" s="14">
        <v>9484804.4600000009</v>
      </c>
    </row>
    <row r="18" spans="1:3" ht="11.25" customHeight="1" x14ac:dyDescent="0.2">
      <c r="A18" s="7" t="s">
        <v>15</v>
      </c>
      <c r="B18" s="14">
        <v>197314.45</v>
      </c>
      <c r="C18" s="14">
        <v>511639.81</v>
      </c>
    </row>
    <row r="19" spans="1:3" ht="11.25" customHeight="1" x14ac:dyDescent="0.2">
      <c r="A19" s="7" t="s">
        <v>16</v>
      </c>
      <c r="B19" s="14">
        <v>3420703.14</v>
      </c>
      <c r="C19" s="14">
        <v>7307992.8200000003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0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0</v>
      </c>
      <c r="C23" s="14">
        <v>141000</v>
      </c>
    </row>
    <row r="24" spans="1:3" ht="11.25" customHeight="1" x14ac:dyDescent="0.2">
      <c r="A24" s="7" t="s">
        <v>21</v>
      </c>
      <c r="B24" s="14">
        <v>276243.86</v>
      </c>
      <c r="C24" s="14">
        <v>332994.24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1652025.3699999992</v>
      </c>
      <c r="C33" s="13">
        <f>C4-C16</f>
        <v>450078.67999999598</v>
      </c>
    </row>
    <row r="34" spans="1:3" ht="11.25" customHeight="1" x14ac:dyDescent="0.2">
      <c r="A34" s="9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0</v>
      </c>
      <c r="C41" s="13">
        <f>SUM(C42:C44)</f>
        <v>80623.63</v>
      </c>
    </row>
    <row r="42" spans="1:3" ht="11.25" customHeight="1" x14ac:dyDescent="0.2">
      <c r="A42" s="7" t="s">
        <v>32</v>
      </c>
      <c r="B42" s="14">
        <v>0</v>
      </c>
      <c r="C42" s="14">
        <v>0</v>
      </c>
    </row>
    <row r="43" spans="1:3" ht="11.25" customHeight="1" x14ac:dyDescent="0.2">
      <c r="A43" s="7" t="s">
        <v>33</v>
      </c>
      <c r="B43" s="14">
        <v>0</v>
      </c>
      <c r="C43" s="14">
        <v>80623.63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0</v>
      </c>
      <c r="C45" s="13">
        <f>C36-C41</f>
        <v>-80623.63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453637.9</v>
      </c>
      <c r="C54" s="13">
        <f>SUM(C55+C58)</f>
        <v>1350704.82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453637.9</v>
      </c>
      <c r="C58" s="14">
        <v>1350704.82</v>
      </c>
    </row>
    <row r="59" spans="1:3" ht="11.25" customHeight="1" x14ac:dyDescent="0.2">
      <c r="A59" s="4" t="s">
        <v>44</v>
      </c>
      <c r="B59" s="13">
        <f>B48-B54</f>
        <v>-453637.9</v>
      </c>
      <c r="C59" s="13">
        <f>C48-C54</f>
        <v>-1350704.82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1198387.4699999993</v>
      </c>
      <c r="C61" s="13">
        <f>C59+C45+C33</f>
        <v>-981249.77000000421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1813590.21</v>
      </c>
      <c r="C63" s="13">
        <v>2794839.98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3011977.68</v>
      </c>
      <c r="C65" s="13">
        <v>1813590.21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dcterms:created xsi:type="dcterms:W3CDTF">2012-12-11T20:31:36Z</dcterms:created>
  <dcterms:modified xsi:type="dcterms:W3CDTF">2023-11-08T19:54:50Z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_MarkAsFinal">
    <vt:bool>true</vt:bool>
  </property>
</Properties>
</file>