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2_Información presupuestaria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G21" i="4"/>
  <c r="D16" i="4"/>
  <c r="D21" i="4"/>
  <c r="D31" i="4"/>
  <c r="D40" i="4" s="1"/>
  <c r="G31" i="4"/>
  <c r="G40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<sst xmlns="http://schemas.openxmlformats.org/spreadsheetml/2006/main" count="105" uniqueCount="57">
  <si>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</si>
  <si>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</si>
  <si>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</si>
  <si>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</si>
  <si>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</si>
  <si>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</si>
  <si>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</si>
  <si>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</si>
  <si>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</si>
  <si>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</si>
  <si>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</si>
  <si>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</si>
  <si>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</si>
  <si>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</si>
  <si>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</si>
  <si>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</si>
  <si>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</si>
  <si>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</si>
  <si>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</si>
  <si>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</si>
  <si>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</si>
  <si>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</si>
  <si>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</si>
  <si>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</si>
  <si>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</si>
  <si>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</si>
  <si>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</si>
  <si>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</si>
  <si>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</si>
  <si>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</si>
  <si>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</si>
  <si>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</si>
  <si>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</si>
  <si>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</si>
  <si>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</si>
  <si>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</si>
  <si>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</si>
  <si>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</si>
  <si>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</si>
  <si>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</si>
  <si>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</si>
  <si>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</si>
  <si>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</si>
  <si>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</si>
  <si>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</si>
  <si>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</si>
  <si>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</si>
  <si>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</si>
  <si>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</si>
  <si>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</si>
  <si>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30 de Junio de 2023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</si>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</sst>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7" fillId="0" borderId="0" xfId="9" applyFont="1" applyAlignment="1" applyProtection="1">
      <alignment horizontal="center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1" t="s">
        <v>50</v>
      </c>
      <c r="B1" s="42"/>
      <c r="C1" s="42"/>
      <c r="D1" s="42"/>
      <c r="E1" s="42"/>
      <c r="F1" s="42"/>
      <c r="G1" s="43"/>
    </row>
    <row r="2" spans="1:8" s="3" customFormat="1" x14ac:dyDescent="0.2">
      <c r="A2" s="44" t="s">
        <v>14</v>
      </c>
      <c r="B2" s="42" t="s">
        <v>22</v>
      </c>
      <c r="C2" s="42"/>
      <c r="D2" s="42"/>
      <c r="E2" s="42"/>
      <c r="F2" s="42"/>
      <c r="G2" s="51" t="s">
        <v>19</v>
      </c>
    </row>
    <row r="3" spans="1:8" s="1" customFormat="1" ht="24.95" customHeight="1" x14ac:dyDescent="0.2">
      <c r="A3" s="45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2"/>
    </row>
    <row r="4" spans="1:8" s="1" customFormat="1" x14ac:dyDescent="0.2">
      <c r="A4" s="46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3103500</v>
      </c>
      <c r="C11" s="16">
        <v>469286.11</v>
      </c>
      <c r="D11" s="16">
        <f t="shared" si="2"/>
        <v>3572786.11</v>
      </c>
      <c r="E11" s="16">
        <v>1054702.8999999999</v>
      </c>
      <c r="F11" s="16">
        <v>965334.55</v>
      </c>
      <c r="G11" s="16">
        <f t="shared" si="3"/>
        <v>-2138165.4500000002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15236175.109999999</v>
      </c>
      <c r="C13" s="16">
        <v>1036185.14</v>
      </c>
      <c r="D13" s="16">
        <f t="shared" si="2"/>
        <v>16272360.25</v>
      </c>
      <c r="E13" s="16">
        <v>6872425.46</v>
      </c>
      <c r="F13" s="16">
        <v>5354347.51</v>
      </c>
      <c r="G13" s="16">
        <f t="shared" si="3"/>
        <v>-9881827.5999999996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18339675.109999999</v>
      </c>
      <c r="C16" s="17">
        <f t="shared" ref="C16:G16" si="6">SUM(C5:C14)</f>
        <v>1505471.25</v>
      </c>
      <c r="D16" s="17">
        <f t="shared" si="6"/>
        <v>19845146.359999999</v>
      </c>
      <c r="E16" s="17">
        <f t="shared" si="6"/>
        <v>7927128.3599999994</v>
      </c>
      <c r="F16" s="10">
        <f t="shared" si="6"/>
        <v>6319682.0599999996</v>
      </c>
      <c r="G16" s="11">
        <f t="shared" si="6"/>
        <v>-12019993.050000001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7" t="s">
        <v>23</v>
      </c>
      <c r="B18" s="42" t="s">
        <v>22</v>
      </c>
      <c r="C18" s="42"/>
      <c r="D18" s="42"/>
      <c r="E18" s="42"/>
      <c r="F18" s="42"/>
      <c r="G18" s="51" t="s">
        <v>19</v>
      </c>
      <c r="H18" s="30" t="s">
        <v>46</v>
      </c>
    </row>
    <row r="19" spans="1:8" ht="22.5" x14ac:dyDescent="0.2">
      <c r="A19" s="48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2"/>
      <c r="H19" s="30" t="s">
        <v>46</v>
      </c>
    </row>
    <row r="20" spans="1:8" x14ac:dyDescent="0.2">
      <c r="A20" s="49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18339675.109999999</v>
      </c>
      <c r="C31" s="20">
        <f t="shared" si="14"/>
        <v>1505471.25</v>
      </c>
      <c r="D31" s="20">
        <f t="shared" si="14"/>
        <v>19845146.359999999</v>
      </c>
      <c r="E31" s="20">
        <f t="shared" si="14"/>
        <v>7927128.3599999994</v>
      </c>
      <c r="F31" s="20">
        <f t="shared" si="14"/>
        <v>6319682.0599999996</v>
      </c>
      <c r="G31" s="20">
        <f t="shared" si="14"/>
        <v>-12019993.050000001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3103500</v>
      </c>
      <c r="C34" s="19">
        <v>469286.11</v>
      </c>
      <c r="D34" s="19">
        <f>B34+C34</f>
        <v>3572786.11</v>
      </c>
      <c r="E34" s="19">
        <v>1054702.8999999999</v>
      </c>
      <c r="F34" s="19">
        <v>965334.55</v>
      </c>
      <c r="G34" s="19">
        <f t="shared" si="15"/>
        <v>-2138165.4500000002</v>
      </c>
      <c r="H34" s="30" t="s">
        <v>42</v>
      </c>
    </row>
    <row r="35" spans="1:8" ht="22.5" x14ac:dyDescent="0.2">
      <c r="A35" s="35" t="s">
        <v>26</v>
      </c>
      <c r="B35" s="19">
        <v>15236175.109999999</v>
      </c>
      <c r="C35" s="19">
        <v>1036185.14</v>
      </c>
      <c r="D35" s="19">
        <f>B35+C35</f>
        <v>16272360.25</v>
      </c>
      <c r="E35" s="19">
        <v>6872425.46</v>
      </c>
      <c r="F35" s="19">
        <v>5354347.51</v>
      </c>
      <c r="G35" s="19">
        <f t="shared" ref="G35" si="16">F35-B35</f>
        <v>-9881827.5999999996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18339675.109999999</v>
      </c>
      <c r="C40" s="17">
        <f t="shared" ref="C40:G40" si="18">SUM(C37+C31+C21)</f>
        <v>1505471.25</v>
      </c>
      <c r="D40" s="17">
        <f t="shared" si="18"/>
        <v>19845146.359999999</v>
      </c>
      <c r="E40" s="17">
        <f t="shared" si="18"/>
        <v>7927128.3599999994</v>
      </c>
      <c r="F40" s="17">
        <f t="shared" si="18"/>
        <v>6319682.0599999996</v>
      </c>
      <c r="G40" s="11">
        <f t="shared" si="18"/>
        <v>-12019993.050000001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50" t="s">
        <v>36</v>
      </c>
      <c r="B45" s="50"/>
      <c r="C45" s="50"/>
      <c r="D45" s="50"/>
      <c r="E45" s="50"/>
      <c r="F45" s="50"/>
      <c r="G45" s="50"/>
    </row>
    <row r="48" spans="1:8" x14ac:dyDescent="0.2">
      <c r="B48" s="37" t="s">
        <v>51</v>
      </c>
      <c r="C48" s="38"/>
      <c r="E48" s="37" t="s">
        <v>52</v>
      </c>
    </row>
    <row r="49" spans="2:5" x14ac:dyDescent="0.2">
      <c r="B49" s="39" t="s">
        <v>53</v>
      </c>
      <c r="C49" s="38"/>
      <c r="E49" s="39" t="s">
        <v>54</v>
      </c>
    </row>
    <row r="50" spans="2:5" x14ac:dyDescent="0.2">
      <c r="B50" s="40" t="s">
        <v>55</v>
      </c>
      <c r="C50" s="38"/>
      <c r="E50" s="39" t="s">
        <v>56</v>
      </c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2" fitToWidth="0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C41DFA-79BB-4639-892D-C94F9C2231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2023-07-27T06:01:44Z</cp:lastPrinted>
  <dcterms:created xsi:type="dcterms:W3CDTF">2012-12-11T20:48:19Z</dcterms:created>
  <dcterms:modified xsi:type="dcterms:W3CDTF">2023-08-08T03:55:04Z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