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44525"/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</calcChain>
</file>

<file path=xl/sharedStrings.xml><?xml version="1.0" encoding="utf-8"?>
<sst xmlns="http://schemas.openxmlformats.org/spreadsheetml/2006/main" count="28" uniqueCount="24">
  <si>
    <t>MUSEO ICONOGRAFICO DEL QUIJOTE
Estado Analítico del Ejercicio del Presupuesto de Egresos Detallado - LDF
Clasificación Administrativa
al 31 de Diciembre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</si>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</sst>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16679039.870000001</v>
      </c>
      <c r="C5" s="12">
        <f t="shared" ref="C5:G5" si="0">SUM(C6:C13)</f>
        <v>2254751.4699999997</v>
      </c>
      <c r="D5" s="12">
        <f t="shared" si="0"/>
        <v>18933791.34</v>
      </c>
      <c r="E5" s="12">
        <f t="shared" si="0"/>
        <v>17981267.809999999</v>
      </c>
      <c r="F5" s="12">
        <f t="shared" si="0"/>
        <v>17859054.960000001</v>
      </c>
      <c r="G5" s="12">
        <f t="shared" si="0"/>
        <v>952523.53000000119</v>
      </c>
    </row>
    <row r="6" spans="1:7" x14ac:dyDescent="0.2">
      <c r="A6" s="13" t="s">
        <v>11</v>
      </c>
      <c r="B6" s="14">
        <v>3014260.43</v>
      </c>
      <c r="C6" s="14">
        <v>1775147.97</v>
      </c>
      <c r="D6" s="14">
        <f>B6+C6</f>
        <v>4789408.4000000004</v>
      </c>
      <c r="E6" s="14">
        <v>4735740.7699999996</v>
      </c>
      <c r="F6" s="14">
        <v>4735740.7699999996</v>
      </c>
      <c r="G6" s="14">
        <f>D6-E6</f>
        <v>53667.63000000082</v>
      </c>
    </row>
    <row r="7" spans="1:7" x14ac:dyDescent="0.2">
      <c r="A7" s="13" t="s">
        <v>12</v>
      </c>
      <c r="B7" s="14">
        <v>3021377.35</v>
      </c>
      <c r="C7" s="14">
        <v>571569.72</v>
      </c>
      <c r="D7" s="14">
        <f t="shared" ref="D7:D13" si="1">B7+C7</f>
        <v>3592947.0700000003</v>
      </c>
      <c r="E7" s="14">
        <v>3419750.42</v>
      </c>
      <c r="F7" s="14">
        <v>3400991.99</v>
      </c>
      <c r="G7" s="14">
        <f t="shared" ref="G7:G13" si="2">D7-E7</f>
        <v>173196.65000000037</v>
      </c>
    </row>
    <row r="8" spans="1:7" x14ac:dyDescent="0.2">
      <c r="A8" s="13" t="s">
        <v>13</v>
      </c>
      <c r="B8" s="14">
        <v>10643402.09</v>
      </c>
      <c r="C8" s="14">
        <v>-91966.22</v>
      </c>
      <c r="D8" s="14">
        <f t="shared" si="1"/>
        <v>10551435.869999999</v>
      </c>
      <c r="E8" s="14">
        <v>9825776.6199999992</v>
      </c>
      <c r="F8" s="14">
        <v>9722322.1999999993</v>
      </c>
      <c r="G8" s="14">
        <f t="shared" si="2"/>
        <v>725659.25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16679039.870000001</v>
      </c>
      <c r="C26" s="12">
        <f t="shared" ref="C26:G26" si="6">C5+C16</f>
        <v>2254751.4699999997</v>
      </c>
      <c r="D26" s="12">
        <f t="shared" si="6"/>
        <v>18933791.34</v>
      </c>
      <c r="E26" s="12">
        <f t="shared" si="6"/>
        <v>17981267.809999999</v>
      </c>
      <c r="F26" s="12">
        <f t="shared" si="6"/>
        <v>17859054.960000001</v>
      </c>
      <c r="G26" s="12">
        <f t="shared" si="6"/>
        <v>952523.53000000119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  <pageSetup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2023-02-09T17:34:28Z</dcterms:created>
  <dcterms:modified xsi:type="dcterms:W3CDTF">2023-02-09T17:35:09Z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