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<sst xmlns="http://schemas.openxmlformats.org/spreadsheetml/2006/main" count="62" uniqueCount="61">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</sst>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1813590.21</v>
      </c>
      <c r="C5" s="20">
        <v>2794839.98</v>
      </c>
      <c r="D5" s="9" t="s">
        <v>36</v>
      </c>
      <c r="E5" s="20">
        <v>789534.56</v>
      </c>
      <c r="F5" s="23">
        <v>962465.54</v>
      </c>
    </row>
    <row r="6" spans="1:6" x14ac:dyDescent="0.2">
      <c r="A6" s="9" t="s">
        <v>23</v>
      </c>
      <c r="B6" s="20">
        <v>135572.06</v>
      </c>
      <c r="C6" s="20">
        <v>160728.14000000001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154787.6</v>
      </c>
      <c r="C8" s="20">
        <v>152787.6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2103949.87</v>
      </c>
      <c r="C13" s="22">
        <f>SUM(C5:C11)</f>
        <v>3108355.72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789534.56</v>
      </c>
      <c r="F14" s="27">
        <f>SUM(F5:F12)</f>
        <v>962465.54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72900454.680000007</v>
      </c>
      <c r="C19" s="20">
        <v>76292748.900000006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-1237803.3700000001</v>
      </c>
      <c r="C21" s="20">
        <v>-1185014.6299999999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236216.06</v>
      </c>
      <c r="C22" s="20">
        <v>456443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71898867.370000005</v>
      </c>
      <c r="C26" s="22">
        <f>SUM(C16:C24)</f>
        <v>75564177.270000011</v>
      </c>
      <c r="D26" s="12" t="s">
        <v>50</v>
      </c>
      <c r="E26" s="22">
        <f>SUM(E24+E14)</f>
        <v>789534.56</v>
      </c>
      <c r="F26" s="27">
        <f>SUM(F14+F24)</f>
        <v>962465.54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74002817.24000001</v>
      </c>
      <c r="C28" s="22">
        <f>C13+C26</f>
        <v>78672532.99000001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72187487.849999994</v>
      </c>
      <c r="F30" s="27">
        <f>SUM(F31:F33)</f>
        <v>75599214.700000003</v>
      </c>
    </row>
    <row r="31" spans="1:6" x14ac:dyDescent="0.2">
      <c r="A31" s="16"/>
      <c r="B31" s="14"/>
      <c r="C31" s="15"/>
      <c r="D31" s="9" t="s">
        <v>2</v>
      </c>
      <c r="E31" s="20">
        <v>45849675.280000001</v>
      </c>
      <c r="F31" s="23">
        <v>45785675.280000001</v>
      </c>
    </row>
    <row r="32" spans="1:6" x14ac:dyDescent="0.2">
      <c r="A32" s="16"/>
      <c r="B32" s="14"/>
      <c r="C32" s="15"/>
      <c r="D32" s="9" t="s">
        <v>13</v>
      </c>
      <c r="E32" s="20">
        <v>3598</v>
      </c>
      <c r="F32" s="23">
        <v>3598</v>
      </c>
    </row>
    <row r="33" spans="1:6" x14ac:dyDescent="0.2">
      <c r="A33" s="16"/>
      <c r="B33" s="14"/>
      <c r="C33" s="15"/>
      <c r="D33" s="9" t="s">
        <v>45</v>
      </c>
      <c r="E33" s="20">
        <v>26334214.57</v>
      </c>
      <c r="F33" s="23">
        <v>29809941.420000002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1025794.8300000001</v>
      </c>
      <c r="F35" s="27">
        <f>SUM(F36:F40)</f>
        <v>2110852.75</v>
      </c>
    </row>
    <row r="36" spans="1:6" x14ac:dyDescent="0.2">
      <c r="A36" s="16"/>
      <c r="B36" s="14"/>
      <c r="C36" s="15"/>
      <c r="D36" s="9" t="s">
        <v>46</v>
      </c>
      <c r="E36" s="20">
        <v>-3079.46</v>
      </c>
      <c r="F36" s="23">
        <v>1845633.83</v>
      </c>
    </row>
    <row r="37" spans="1:6" x14ac:dyDescent="0.2">
      <c r="A37" s="16"/>
      <c r="B37" s="14"/>
      <c r="C37" s="15"/>
      <c r="D37" s="9" t="s">
        <v>14</v>
      </c>
      <c r="E37" s="20">
        <v>1028874.29</v>
      </c>
      <c r="F37" s="23">
        <v>265218.92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73213282.679999992</v>
      </c>
      <c r="F46" s="27">
        <f>SUM(F42+F35+F30)</f>
        <v>77710067.450000003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74002817.239999995</v>
      </c>
      <c r="F48" s="22">
        <f>F46+F26</f>
        <v>78672532.99000001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2018-03-04T05:00:29Z</cp:lastPrinted>
  <dcterms:created xsi:type="dcterms:W3CDTF">2012-12-11T20:26:08Z</dcterms:created>
  <dcterms:modified xsi:type="dcterms:W3CDTF">2023-02-08T22:55:33Z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