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4ta trimestre 2025\Internet\01_Información contable\"/>
    </mc:Choice>
  </mc:AlternateContent>
  <xr:revisionPtr revIDLastSave="0" documentId="13_ncr:1_{6242C05E-320B-475C-ADB3-360351B0EE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<sst xmlns="http://schemas.openxmlformats.org/spreadsheetml/2006/main" count="62" uniqueCount="61">
  <si>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</si>
  <si>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</si>
  <si>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</si>
  <si>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</si>
  <si>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</si>
  <si>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</si>
  <si>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</si>
  <si>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</si>
  <si>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</si>
  <si>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</si>
  <si>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</si>
  <si>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</si>
  <si>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</si>
  <si>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</si>
  <si>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</si>
  <si>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</si>
  <si>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</si>
  <si>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</si>
  <si>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</si>
  <si>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</si>
  <si>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</si>
  <si>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</si>
  <si>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</si>
  <si>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</si>
  <si>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</si>
  <si>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</si>
  <si>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</si>
  <si>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</si>
  <si>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</si>
  <si>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</si>
  <si>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</si>
  <si>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</si>
  <si>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</si>
  <si>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</si>
  <si>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</si>
  <si>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</si>
  <si>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</si>
  <si>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</si>
  <si>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</si>
  <si>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</si>
  <si>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</si>
  <si>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</si>
  <si>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</si>
  <si>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</si>
  <si>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</si>
  <si>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</si>
  <si>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</si>
  <si>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</si>
  <si>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</si>
  <si>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</si>
  <si>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</si>
  <si>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</si>
  <si>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</si>
  <si>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</si>
  <si>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</si>
  <si>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</si>
  <si>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</si>
  <si>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</si>
  <si>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</si>
  <si>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</si>
  <si>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MUSEO ICONOGRAFICO DEL QUIJOTE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</si>
</sst>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2898144.13</v>
      </c>
      <c r="C5" s="18">
        <v>2243502.0699999998</v>
      </c>
      <c r="D5" s="9" t="s">
        <v>36</v>
      </c>
      <c r="E5" s="18">
        <v>1132313.69</v>
      </c>
      <c r="F5" s="21">
        <v>848507.84</v>
      </c>
    </row>
    <row r="6" spans="1:6" x14ac:dyDescent="0.2">
      <c r="A6" s="9" t="s">
        <v>23</v>
      </c>
      <c r="B6" s="18">
        <v>427124.64</v>
      </c>
      <c r="C6" s="18">
        <v>384345.49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168787.6</v>
      </c>
      <c r="C8" s="18">
        <v>154787.6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3494056.37</v>
      </c>
      <c r="C13" s="20">
        <f>SUM(C5:C11)</f>
        <v>2782635.1599999997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1132313.69</v>
      </c>
      <c r="F14" s="25">
        <f>SUM(F5:F12)</f>
        <v>848507.84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0</v>
      </c>
      <c r="C18" s="18">
        <v>0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67934908.260000005</v>
      </c>
      <c r="C19" s="18">
        <v>77543424.620000005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-1305440.8700000001</v>
      </c>
      <c r="C21" s="18">
        <v>-1216424.6000000001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476366.32</v>
      </c>
      <c r="C22" s="18">
        <v>298486.77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67105833.710000008</v>
      </c>
      <c r="C26" s="20">
        <f>SUM(C16:C24)</f>
        <v>76625486.790000007</v>
      </c>
      <c r="D26" s="12" t="s">
        <v>50</v>
      </c>
      <c r="E26" s="20">
        <f>SUM(E24+E14)</f>
        <v>1132313.69</v>
      </c>
      <c r="F26" s="25">
        <f>SUM(F14+F24)</f>
        <v>848507.84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70599890.080000013</v>
      </c>
      <c r="C28" s="20">
        <f>C13+C26</f>
        <v>79408121.950000003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67040547.349999994</v>
      </c>
      <c r="F30" s="25">
        <f>SUM(F31:F33)</f>
        <v>76798890.049999997</v>
      </c>
    </row>
    <row r="31" spans="1:6" x14ac:dyDescent="0.2">
      <c r="A31" s="13"/>
      <c r="B31" s="14"/>
      <c r="C31" s="15"/>
      <c r="D31" s="9" t="s">
        <v>2</v>
      </c>
      <c r="E31" s="18">
        <v>45864040.079999998</v>
      </c>
      <c r="F31" s="21">
        <v>45864040.079999998</v>
      </c>
    </row>
    <row r="32" spans="1:6" x14ac:dyDescent="0.2">
      <c r="A32" s="13"/>
      <c r="B32" s="14"/>
      <c r="C32" s="15"/>
      <c r="D32" s="9" t="s">
        <v>13</v>
      </c>
      <c r="E32" s="18">
        <v>3598</v>
      </c>
      <c r="F32" s="21">
        <v>3598</v>
      </c>
    </row>
    <row r="33" spans="1:6" x14ac:dyDescent="0.2">
      <c r="A33" s="13"/>
      <c r="B33" s="14"/>
      <c r="C33" s="15"/>
      <c r="D33" s="9" t="s">
        <v>45</v>
      </c>
      <c r="E33" s="18">
        <v>21172909.27</v>
      </c>
      <c r="F33" s="21">
        <v>30931251.969999999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2427029.04</v>
      </c>
      <c r="F35" s="25">
        <f>SUM(F36:F40)</f>
        <v>1760724.06</v>
      </c>
    </row>
    <row r="36" spans="1:6" x14ac:dyDescent="0.2">
      <c r="A36" s="13"/>
      <c r="B36" s="14"/>
      <c r="C36" s="15"/>
      <c r="D36" s="9" t="s">
        <v>46</v>
      </c>
      <c r="E36" s="18">
        <v>1447887.13</v>
      </c>
      <c r="F36" s="21">
        <v>246229.98</v>
      </c>
    </row>
    <row r="37" spans="1:6" x14ac:dyDescent="0.2">
      <c r="A37" s="13"/>
      <c r="B37" s="14"/>
      <c r="C37" s="15"/>
      <c r="D37" s="9" t="s">
        <v>14</v>
      </c>
      <c r="E37" s="18">
        <v>979141.91</v>
      </c>
      <c r="F37" s="21">
        <v>1514494.08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69467576.390000001</v>
      </c>
      <c r="F46" s="25">
        <f>SUM(F42+F35+F30)</f>
        <v>78559614.109999999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70599890.079999998</v>
      </c>
      <c r="F48" s="20">
        <f>F46+F26</f>
        <v>79408121.950000003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Cristina Balderas Castro</cp:lastModifiedBy>
  <cp:lastPrinted>2018-03-04T05:00:29Z</cp:lastPrinted>
  <dcterms:created xsi:type="dcterms:W3CDTF">2012-12-11T20:26:08Z</dcterms:created>
  <dcterms:modified xsi:type="dcterms:W3CDTF">2026-02-10T22:21:41Z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