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1 Contable\"/>
    </mc:Choice>
  </mc:AlternateContent>
  <xr:revisionPtr revIDLastSave="0" documentId="13_ncr:1_{53B27DA4-C561-4885-993A-DC4DAC6DF9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<sst xmlns="http://schemas.openxmlformats.org/spreadsheetml/2006/main" count="58" uniqueCount="58">
  <si>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</si>
  <si>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</si>
  <si>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</si>
  <si>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</si>
  <si>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</si>
  <si>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</si>
  <si>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</si>
  <si>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</si>
  <si>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</si>
  <si>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</si>
  <si>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</si>
  <si>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</si>
  <si>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</si>
  <si>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</si>
  <si>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</si>
  <si>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</si>
  <si>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</si>
  <si>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</si>
  <si>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</si>
  <si>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</si>
  <si>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</si>
  <si>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</si>
  <si>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</si>
  <si>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</si>
  <si>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</si>
  <si>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</si>
  <si>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</si>
  <si>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</si>
  <si>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</si>
  <si>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</si>
  <si>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</si>
  <si>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</si>
  <si>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</si>
  <si>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</si>
  <si>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</si>
  <si>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</si>
  <si>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</si>
  <si>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</si>
  <si>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</si>
  <si>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</si>
  <si>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</si>
  <si>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</si>
  <si>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</si>
  <si>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</si>
  <si>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</si>
  <si>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</si>
  <si>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</si>
  <si>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</si>
  <si>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</si>
  <si>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</si>
  <si>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</si>
  <si>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</si>
  <si>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</si>
  <si>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</si>
  <si>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</si>
  <si>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</si>
  <si>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</si>
  <si>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MUSEO ICONOGRAFICO DEL QUIJOTE
Estado de Actividades
Del 1 de Enero al 30 de Septiembre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</si>
</sst>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1187677.68</v>
      </c>
      <c r="C4" s="14">
        <f>SUM(C5:C11)</f>
        <v>527857.56999999995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1187677.68</v>
      </c>
      <c r="C11" s="15">
        <v>527857.56999999995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10885374.390000001</v>
      </c>
      <c r="C13" s="14">
        <f>SUM(C14:C15)</f>
        <v>10891994.970000001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10885374.390000001</v>
      </c>
      <c r="C15" s="15">
        <v>10891994.970000001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263516.92</v>
      </c>
      <c r="C17" s="14">
        <f>SUM(C18:C22)</f>
        <v>100005.84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263516.92</v>
      </c>
      <c r="C22" s="15">
        <v>100005.84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12336568.99</v>
      </c>
      <c r="C24" s="16">
        <f>SUM(C4+C13+C17)</f>
        <v>11519858.380000001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11069988.08</v>
      </c>
      <c r="C27" s="14">
        <f>SUM(C28:C30)</f>
        <v>8404181.4700000007</v>
      </c>
      <c r="D27" s="2"/>
    </row>
    <row r="28" spans="1:5" ht="11.25" customHeight="1" x14ac:dyDescent="0.2">
      <c r="A28" s="8" t="s">
        <v>37</v>
      </c>
      <c r="B28" s="15">
        <v>6513499.4199999999</v>
      </c>
      <c r="C28" s="15">
        <v>6306775.9000000004</v>
      </c>
      <c r="D28" s="4">
        <v>5110</v>
      </c>
    </row>
    <row r="29" spans="1:5" ht="11.25" customHeight="1" x14ac:dyDescent="0.2">
      <c r="A29" s="8" t="s">
        <v>16</v>
      </c>
      <c r="B29" s="15">
        <v>250060.12</v>
      </c>
      <c r="C29" s="15">
        <v>150909.68</v>
      </c>
      <c r="D29" s="4">
        <v>5120</v>
      </c>
    </row>
    <row r="30" spans="1:5" ht="11.25" customHeight="1" x14ac:dyDescent="0.2">
      <c r="A30" s="8" t="s">
        <v>17</v>
      </c>
      <c r="B30" s="15">
        <v>4306428.54</v>
      </c>
      <c r="C30" s="15">
        <v>1946495.89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250417.26</v>
      </c>
      <c r="C32" s="14">
        <f>SUM(C33:C41)</f>
        <v>175072.96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250417.26</v>
      </c>
      <c r="C37" s="15">
        <v>175072.96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140943.86000000002</v>
      </c>
      <c r="C55" s="14">
        <f>SUM(C56:C61)</f>
        <v>2260.75</v>
      </c>
      <c r="D55" s="2"/>
    </row>
    <row r="56" spans="1:4" ht="11.25" customHeight="1" x14ac:dyDescent="0.2">
      <c r="A56" s="8" t="s">
        <v>31</v>
      </c>
      <c r="B56" s="15">
        <v>0</v>
      </c>
      <c r="C56" s="15">
        <v>0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121139.99</v>
      </c>
      <c r="C58" s="15">
        <v>2254.8000000000002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19803.87</v>
      </c>
      <c r="C61" s="15">
        <v>5.95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11461349.199999999</v>
      </c>
      <c r="C66" s="16">
        <f>C63+C55+C48+C43+C32+C27</f>
        <v>8581515.1800000016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875219.79000000097</v>
      </c>
      <c r="C68" s="14">
        <f>C24-C66</f>
        <v>2938343.1999999993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2022-10-23T01:14:13Z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