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Estados financieros\2do trimestre\Carga internet\01 Contable\"/>
    </mc:Choice>
  </mc:AlternateContent>
  <xr:revisionPtr revIDLastSave="0" documentId="13_ncr:1_{2D22DBC1-4C1B-4D00-914F-73BB5DC915C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C61" i="3" l="1"/>
  <c r="D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<sst xmlns="http://schemas.openxmlformats.org/spreadsheetml/2006/main" count="74" uniqueCount="58">
  <si>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</si>
  <si>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</si>
  <si>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</si>
  <si>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</si>
  <si>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</si>
  <si>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</si>
  <si>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</si>
  <si>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</si>
  <si>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</si>
  <si>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</si>
  <si>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</si>
  <si>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</si>
  <si>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</si>
  <si>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</si>
  <si>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</si>
  <si>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</si>
  <si>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</si>
  <si>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</si>
  <si>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</si>
  <si>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</si>
  <si>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</si>
  <si>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</si>
  <si>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</si>
  <si>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</si>
  <si>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</si>
  <si>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</si>
  <si>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</si>
  <si>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</si>
  <si>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</si>
  <si>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</si>
  <si>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</si>
  <si>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</si>
  <si>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</si>
  <si>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</si>
  <si>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</si>
  <si>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</si>
  <si>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</si>
  <si>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</si>
  <si>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</si>
  <si>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</si>
  <si>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</si>
  <si>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</si>
  <si>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</si>
  <si>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</si>
  <si>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</si>
  <si>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</si>
  <si>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</si>
  <si>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</si>
  <si>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</si>
  <si>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</si>
  <si>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</si>
  <si>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</si>
  <si>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</si>
  <si>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</si>
  <si>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</si>
  <si>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</si>
  <si>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</si>
  <si>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MUSEO ICONOGRAFICO DEL QUIJOTE
Estado de Actividades
Del 1 de Enero al 30 de Junio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</si>
</sst>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1476374</xdr:colOff>
      <xdr:row>63</xdr:row>
      <xdr:rowOff>133350</xdr:rowOff>
    </xdr:from>
    <xdr:to>
      <xdr:col>3</xdr:col>
      <xdr:colOff>247649</xdr:colOff>
      <xdr:row>70</xdr:row>
      <xdr:rowOff>95250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49" y="9934575"/>
          <a:ext cx="515302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2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2022</v>
      </c>
      <c r="D2" s="10">
        <v>2021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866746.12</v>
      </c>
      <c r="D4" s="28">
        <f>SUM(D5:D11)</f>
        <v>245778.77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866746.12</v>
      </c>
      <c r="D11" s="30">
        <v>245778.77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7057459.6799999997</v>
      </c>
      <c r="D12" s="28">
        <f>SUM(D13:D14)</f>
        <v>6981605.6699999999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7057459.6799999997</v>
      </c>
      <c r="D14" s="30">
        <v>6981605.6699999999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263507.23</v>
      </c>
      <c r="D15" s="28">
        <f>SUM(D16:D20)</f>
        <v>4.6100000000000003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263507.23</v>
      </c>
      <c r="D20" s="30">
        <v>4.6100000000000003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8187713.0299999993</v>
      </c>
      <c r="D22" s="3">
        <f>SUM(D4+D12+D15)</f>
        <v>7227389.0499999998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7116494.96</v>
      </c>
      <c r="D25" s="28">
        <f>SUM(D26:D28)</f>
        <v>5457673.1499999994</v>
      </c>
      <c r="E25" s="31" t="s">
        <v>55</v>
      </c>
    </row>
    <row r="26" spans="1:5" x14ac:dyDescent="0.2">
      <c r="A26" s="19"/>
      <c r="B26" s="20" t="s">
        <v>37</v>
      </c>
      <c r="C26" s="29">
        <v>4137276.5</v>
      </c>
      <c r="D26" s="30">
        <v>4113583.8</v>
      </c>
      <c r="E26" s="31">
        <v>5110</v>
      </c>
    </row>
    <row r="27" spans="1:5" x14ac:dyDescent="0.2">
      <c r="A27" s="19"/>
      <c r="B27" s="20" t="s">
        <v>16</v>
      </c>
      <c r="C27" s="29">
        <v>133150.79999999999</v>
      </c>
      <c r="D27" s="30">
        <v>97186.559999999998</v>
      </c>
      <c r="E27" s="31">
        <v>5120</v>
      </c>
    </row>
    <row r="28" spans="1:5" x14ac:dyDescent="0.2">
      <c r="A28" s="19"/>
      <c r="B28" s="20" t="s">
        <v>17</v>
      </c>
      <c r="C28" s="29">
        <v>2846067.66</v>
      </c>
      <c r="D28" s="30">
        <v>1246902.79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163605</v>
      </c>
      <c r="D29" s="28">
        <f>SUM(D30:D38)</f>
        <v>117865.36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163605</v>
      </c>
      <c r="D34" s="30">
        <v>117865.36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25254.41</v>
      </c>
      <c r="D49" s="28">
        <f>SUM(D50:D55)</f>
        <v>6.63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0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25252.2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2.21</v>
      </c>
      <c r="D55" s="30">
        <v>6.63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7305354.3700000001</v>
      </c>
      <c r="D59" s="3">
        <f>SUM(D56+D49+D43+D39+D29+D25)</f>
        <v>5575545.1399999997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882358.65999999922</v>
      </c>
      <c r="D61" s="28">
        <f>D22-D59</f>
        <v>1651843.9100000001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  <row r="71" spans="1:1" x14ac:dyDescent="0.2">
      <c r="A71" s="1"/>
    </row>
    <row r="72" spans="1:1" x14ac:dyDescent="0.2">
      <c r="A72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2019-05-15T20:49:00Z</cp:lastPrinted>
  <dcterms:created xsi:type="dcterms:W3CDTF">2012-12-11T20:29:16Z</dcterms:created>
  <dcterms:modified xsi:type="dcterms:W3CDTF">2022-07-30T07:21:58Z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