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 MIQ\3er trimestre MiQ\2.Egreso\"/>
    </mc:Choice>
  </mc:AlternateContent>
  <bookViews>
    <workbookView xWindow="0" yWindow="0" windowWidth="20490" windowHeight="7530" xr2:uid="{F43F6419-EF0F-4AD6-8097-EA4FF4F43986}"/>
  </bookViews>
  <sheets>
    <sheet name="CE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M30" i="1" s="1"/>
  <c r="L31" i="1"/>
  <c r="K31" i="1"/>
  <c r="J31" i="1"/>
  <c r="I31" i="1"/>
  <c r="I30" i="1" s="1"/>
  <c r="H31" i="1"/>
  <c r="G31" i="1"/>
  <c r="F31" i="1"/>
  <c r="E31" i="1"/>
  <c r="E30" i="1" s="1"/>
  <c r="D31" i="1"/>
  <c r="C31" i="1"/>
  <c r="O30" i="1"/>
  <c r="N30" i="1"/>
  <c r="L30" i="1"/>
  <c r="K30" i="1"/>
  <c r="J30" i="1"/>
  <c r="H30" i="1"/>
  <c r="G30" i="1"/>
  <c r="F30" i="1"/>
  <c r="D30" i="1"/>
  <c r="C30" i="1"/>
  <c r="O29" i="1"/>
  <c r="N29" i="1"/>
  <c r="M29" i="1"/>
  <c r="M20" i="1" s="1"/>
  <c r="L29" i="1"/>
  <c r="K29" i="1"/>
  <c r="J29" i="1"/>
  <c r="I29" i="1"/>
  <c r="I20" i="1" s="1"/>
  <c r="H29" i="1"/>
  <c r="G29" i="1"/>
  <c r="F29" i="1"/>
  <c r="E29" i="1"/>
  <c r="E20" i="1" s="1"/>
  <c r="D29" i="1"/>
  <c r="C29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L20" i="1" s="1"/>
  <c r="K21" i="1"/>
  <c r="J21" i="1"/>
  <c r="I21" i="1"/>
  <c r="H21" i="1"/>
  <c r="H20" i="1" s="1"/>
  <c r="G21" i="1"/>
  <c r="F21" i="1"/>
  <c r="E21" i="1"/>
  <c r="D21" i="1"/>
  <c r="D20" i="1" s="1"/>
  <c r="C21" i="1"/>
  <c r="O20" i="1"/>
  <c r="N20" i="1"/>
  <c r="K20" i="1"/>
  <c r="J20" i="1"/>
  <c r="G20" i="1"/>
  <c r="F20" i="1"/>
  <c r="C20" i="1"/>
  <c r="O19" i="1"/>
  <c r="N19" i="1"/>
  <c r="M19" i="1"/>
  <c r="L19" i="1"/>
  <c r="L12" i="1" s="1"/>
  <c r="L11" i="1" s="1"/>
  <c r="K19" i="1"/>
  <c r="J19" i="1"/>
  <c r="I19" i="1"/>
  <c r="H19" i="1"/>
  <c r="H12" i="1" s="1"/>
  <c r="H11" i="1" s="1"/>
  <c r="G19" i="1"/>
  <c r="F19" i="1"/>
  <c r="E19" i="1"/>
  <c r="D19" i="1"/>
  <c r="C19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O12" i="1" s="1"/>
  <c r="O11" i="1" s="1"/>
  <c r="N13" i="1"/>
  <c r="M13" i="1"/>
  <c r="L13" i="1"/>
  <c r="K13" i="1"/>
  <c r="K12" i="1" s="1"/>
  <c r="K11" i="1" s="1"/>
  <c r="J13" i="1"/>
  <c r="I13" i="1"/>
  <c r="H13" i="1"/>
  <c r="G13" i="1"/>
  <c r="G12" i="1" s="1"/>
  <c r="G11" i="1" s="1"/>
  <c r="F13" i="1"/>
  <c r="E13" i="1"/>
  <c r="D13" i="1"/>
  <c r="C13" i="1"/>
  <c r="C12" i="1" s="1"/>
  <c r="N12" i="1"/>
  <c r="M12" i="1"/>
  <c r="M11" i="1" s="1"/>
  <c r="J12" i="1"/>
  <c r="I12" i="1"/>
  <c r="I11" i="1" s="1"/>
  <c r="F12" i="1"/>
  <c r="E12" i="1"/>
  <c r="E11" i="1" s="1"/>
  <c r="N11" i="1"/>
  <c r="J11" i="1"/>
  <c r="F11" i="1"/>
  <c r="C11" i="1" l="1"/>
  <c r="D12" i="1"/>
  <c r="D11" i="1" s="1"/>
</calcChain>
</file>

<file path=xl/sharedStrings.xml><?xml version="1.0" encoding="utf-8"?>
<sst xmlns="http://schemas.openxmlformats.org/spreadsheetml/2006/main" count="91" uniqueCount="91">
  <si>
    <t xml:space="preserve">CALENDARIO DE PRESUPUESTO DE EGRESOS </t>
  </si>
  <si>
    <t>Información Anual del Ejercicio Fiscal 2017</t>
  </si>
  <si>
    <t>(Pesos)</t>
  </si>
  <si>
    <t>Ente Público:</t>
  </si>
  <si>
    <t>Museo Iconografico del Quijote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</si>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</sst>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4" fillId="0" borderId="0" xfId="0" applyFont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4" fontId="6" fillId="0" borderId="0" xfId="0" applyNumberFormat="1" applyFont="1"/>
    <xf numFmtId="4" fontId="4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4" fontId="8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4" fontId="3" fillId="0" borderId="2" xfId="1" applyNumberFormat="1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justify" vertical="top" wrapText="1"/>
    </xf>
    <xf numFmtId="4" fontId="2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 xr:uid="{69F73569-FCE5-472D-86D0-0ECA4CB28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-GTO-MIQ-IA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"/>
      <sheetName val="EGRESO (2)"/>
      <sheetName val="EGRESO (3)"/>
      <sheetName val="CE"/>
      <sheetName val="5000"/>
      <sheetName val="40000"/>
      <sheetName val="3000"/>
      <sheetName val="2000"/>
      <sheetName val="100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7">
          <cell r="E37">
            <v>0</v>
          </cell>
          <cell r="G37">
            <v>0</v>
          </cell>
          <cell r="I37">
            <v>82500</v>
          </cell>
          <cell r="J37">
            <v>0</v>
          </cell>
          <cell r="K37">
            <v>15000</v>
          </cell>
          <cell r="L37">
            <v>0</v>
          </cell>
          <cell r="M37">
            <v>20000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117500</v>
          </cell>
        </row>
        <row r="47">
          <cell r="B47">
            <v>0</v>
          </cell>
          <cell r="E47">
            <v>0</v>
          </cell>
          <cell r="G47">
            <v>0</v>
          </cell>
          <cell r="I47">
            <v>30000</v>
          </cell>
          <cell r="J47">
            <v>0</v>
          </cell>
          <cell r="K47">
            <v>0</v>
          </cell>
          <cell r="L47">
            <v>0</v>
          </cell>
          <cell r="M47">
            <v>20000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50000</v>
          </cell>
        </row>
        <row r="59">
          <cell r="B59">
            <v>0</v>
          </cell>
          <cell r="E59">
            <v>0</v>
          </cell>
          <cell r="G59">
            <v>0</v>
          </cell>
          <cell r="I59">
            <v>7500</v>
          </cell>
          <cell r="J59">
            <v>0</v>
          </cell>
          <cell r="K59">
            <v>15000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22500</v>
          </cell>
        </row>
      </sheetData>
      <sheetData sheetId="5">
        <row r="29">
          <cell r="B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123500</v>
          </cell>
          <cell r="Q29">
            <v>0</v>
          </cell>
          <cell r="R29">
            <v>123500</v>
          </cell>
        </row>
        <row r="37">
          <cell r="B37">
            <v>10000</v>
          </cell>
          <cell r="E37">
            <v>10000</v>
          </cell>
          <cell r="G37">
            <v>10000</v>
          </cell>
          <cell r="I37">
            <v>10000</v>
          </cell>
          <cell r="J37">
            <v>10000</v>
          </cell>
          <cell r="K37">
            <v>10000</v>
          </cell>
          <cell r="L37">
            <v>10000</v>
          </cell>
          <cell r="M37">
            <v>10000</v>
          </cell>
          <cell r="N37">
            <v>10000</v>
          </cell>
          <cell r="O37">
            <v>10000</v>
          </cell>
          <cell r="P37">
            <v>10000</v>
          </cell>
          <cell r="Q37">
            <v>10000</v>
          </cell>
          <cell r="R37">
            <v>120000</v>
          </cell>
        </row>
      </sheetData>
      <sheetData sheetId="6">
        <row r="65">
          <cell r="B65">
            <v>23842</v>
          </cell>
          <cell r="E65">
            <v>13142</v>
          </cell>
          <cell r="G65">
            <v>26842</v>
          </cell>
          <cell r="I65">
            <v>12142</v>
          </cell>
          <cell r="J65">
            <v>25842</v>
          </cell>
          <cell r="K65">
            <v>12142</v>
          </cell>
          <cell r="L65">
            <v>25842</v>
          </cell>
          <cell r="M65">
            <v>12142</v>
          </cell>
          <cell r="N65">
            <v>26842</v>
          </cell>
          <cell r="O65">
            <v>13142</v>
          </cell>
          <cell r="P65">
            <v>25842</v>
          </cell>
          <cell r="Q65">
            <v>10942</v>
          </cell>
          <cell r="R65">
            <v>228704</v>
          </cell>
        </row>
        <row r="105">
          <cell r="B105">
            <v>33546</v>
          </cell>
          <cell r="E105">
            <v>33546</v>
          </cell>
          <cell r="G105">
            <v>136546</v>
          </cell>
          <cell r="I105">
            <v>33646</v>
          </cell>
          <cell r="J105">
            <v>414346</v>
          </cell>
          <cell r="K105">
            <v>43946</v>
          </cell>
          <cell r="L105">
            <v>39546</v>
          </cell>
          <cell r="M105">
            <v>33646</v>
          </cell>
          <cell r="N105">
            <v>45546</v>
          </cell>
          <cell r="O105">
            <v>33546</v>
          </cell>
          <cell r="P105">
            <v>33546</v>
          </cell>
          <cell r="Q105">
            <v>33646</v>
          </cell>
          <cell r="R105">
            <v>915052</v>
          </cell>
        </row>
        <row r="144">
          <cell r="B144">
            <v>121321</v>
          </cell>
          <cell r="E144">
            <v>178436</v>
          </cell>
          <cell r="G144">
            <v>337106</v>
          </cell>
          <cell r="I144">
            <v>323096</v>
          </cell>
          <cell r="J144">
            <v>126346</v>
          </cell>
          <cell r="K144">
            <v>717911</v>
          </cell>
          <cell r="L144">
            <v>389976</v>
          </cell>
          <cell r="M144">
            <v>164456</v>
          </cell>
          <cell r="N144">
            <v>180526</v>
          </cell>
          <cell r="O144">
            <v>135426</v>
          </cell>
          <cell r="P144">
            <v>211556</v>
          </cell>
          <cell r="Q144">
            <v>228494</v>
          </cell>
          <cell r="R144">
            <v>3114650</v>
          </cell>
        </row>
        <row r="169">
          <cell r="B169">
            <v>10980</v>
          </cell>
          <cell r="E169">
            <v>53480</v>
          </cell>
          <cell r="G169">
            <v>18855</v>
          </cell>
          <cell r="I169">
            <v>71980</v>
          </cell>
          <cell r="J169">
            <v>153430</v>
          </cell>
          <cell r="K169">
            <v>13480</v>
          </cell>
          <cell r="L169">
            <v>10980</v>
          </cell>
          <cell r="M169">
            <v>10980</v>
          </cell>
          <cell r="N169">
            <v>60980</v>
          </cell>
          <cell r="O169">
            <v>13480</v>
          </cell>
          <cell r="P169">
            <v>23480</v>
          </cell>
          <cell r="Q169">
            <v>17360</v>
          </cell>
          <cell r="R169">
            <v>459465</v>
          </cell>
        </row>
        <row r="210">
          <cell r="B210">
            <v>9070</v>
          </cell>
          <cell r="E210">
            <v>32606</v>
          </cell>
          <cell r="G210">
            <v>26070</v>
          </cell>
          <cell r="I210">
            <v>12170</v>
          </cell>
          <cell r="J210">
            <v>1170</v>
          </cell>
          <cell r="K210">
            <v>12815</v>
          </cell>
          <cell r="L210">
            <v>1170</v>
          </cell>
          <cell r="M210">
            <v>6370</v>
          </cell>
          <cell r="N210">
            <v>15970</v>
          </cell>
          <cell r="O210">
            <v>4115</v>
          </cell>
          <cell r="P210">
            <v>9870</v>
          </cell>
          <cell r="Q210">
            <v>7170</v>
          </cell>
          <cell r="R210">
            <v>138566</v>
          </cell>
        </row>
        <row r="218">
          <cell r="B218">
            <v>0</v>
          </cell>
          <cell r="E218">
            <v>0</v>
          </cell>
          <cell r="G218">
            <v>15000</v>
          </cell>
          <cell r="I218">
            <v>86000</v>
          </cell>
          <cell r="J218">
            <v>25000</v>
          </cell>
          <cell r="K218">
            <v>15000</v>
          </cell>
          <cell r="L218">
            <v>0</v>
          </cell>
          <cell r="M218">
            <v>0</v>
          </cell>
          <cell r="N218">
            <v>40000</v>
          </cell>
          <cell r="O218">
            <v>0</v>
          </cell>
          <cell r="P218">
            <v>0</v>
          </cell>
          <cell r="Q218">
            <v>15000</v>
          </cell>
          <cell r="R218">
            <v>196000</v>
          </cell>
        </row>
        <row r="253">
          <cell r="B253">
            <v>70905</v>
          </cell>
          <cell r="E253">
            <v>30505</v>
          </cell>
          <cell r="G253">
            <v>33005</v>
          </cell>
          <cell r="I253">
            <v>18505</v>
          </cell>
          <cell r="J253">
            <v>12205</v>
          </cell>
          <cell r="K253">
            <v>38005</v>
          </cell>
          <cell r="L253">
            <v>30005</v>
          </cell>
          <cell r="M253">
            <v>17505</v>
          </cell>
          <cell r="N253">
            <v>11505</v>
          </cell>
          <cell r="O253">
            <v>30005</v>
          </cell>
          <cell r="P253">
            <v>27505</v>
          </cell>
          <cell r="Q253">
            <v>11205</v>
          </cell>
          <cell r="R253">
            <v>330860</v>
          </cell>
        </row>
        <row r="281">
          <cell r="B281">
            <v>8750</v>
          </cell>
          <cell r="E281">
            <v>213250</v>
          </cell>
          <cell r="G281">
            <v>17250</v>
          </cell>
          <cell r="I281">
            <v>5750</v>
          </cell>
          <cell r="J281">
            <v>258242</v>
          </cell>
          <cell r="K281">
            <v>22256</v>
          </cell>
          <cell r="L281">
            <v>11750</v>
          </cell>
          <cell r="M281">
            <v>15250</v>
          </cell>
          <cell r="N281">
            <v>17750</v>
          </cell>
          <cell r="O281">
            <v>5250</v>
          </cell>
          <cell r="P281">
            <v>18250</v>
          </cell>
          <cell r="Q281">
            <v>24680</v>
          </cell>
          <cell r="R281">
            <v>618428</v>
          </cell>
        </row>
        <row r="313">
          <cell r="B313">
            <v>15939.54</v>
          </cell>
          <cell r="E313">
            <v>52879.54</v>
          </cell>
          <cell r="G313">
            <v>20779.54</v>
          </cell>
          <cell r="I313">
            <v>18898.54</v>
          </cell>
          <cell r="J313">
            <v>17104.099999999999</v>
          </cell>
          <cell r="K313">
            <v>16279.54</v>
          </cell>
          <cell r="L313">
            <v>16279.54</v>
          </cell>
          <cell r="M313">
            <v>16707.07</v>
          </cell>
          <cell r="N313">
            <v>16639.54</v>
          </cell>
          <cell r="O313">
            <v>45939.54</v>
          </cell>
          <cell r="P313">
            <v>16334.77</v>
          </cell>
          <cell r="Q313">
            <v>36186.74</v>
          </cell>
          <cell r="R313">
            <v>289968</v>
          </cell>
        </row>
      </sheetData>
      <sheetData sheetId="7">
        <row r="65">
          <cell r="B65">
            <v>5200</v>
          </cell>
          <cell r="E65">
            <v>0</v>
          </cell>
          <cell r="G65">
            <v>55400</v>
          </cell>
          <cell r="I65">
            <v>22200</v>
          </cell>
          <cell r="J65">
            <v>0</v>
          </cell>
          <cell r="K65">
            <v>0</v>
          </cell>
          <cell r="L65">
            <v>0</v>
          </cell>
          <cell r="M65">
            <v>20250</v>
          </cell>
          <cell r="N65">
            <v>11200</v>
          </cell>
          <cell r="O65">
            <v>0</v>
          </cell>
          <cell r="P65">
            <v>0</v>
          </cell>
          <cell r="Q65">
            <v>0</v>
          </cell>
          <cell r="R65">
            <v>114250</v>
          </cell>
        </row>
        <row r="82">
          <cell r="B82">
            <v>200</v>
          </cell>
          <cell r="E82">
            <v>500</v>
          </cell>
          <cell r="G82">
            <v>200</v>
          </cell>
          <cell r="I82">
            <v>700</v>
          </cell>
          <cell r="J82">
            <v>0</v>
          </cell>
          <cell r="K82">
            <v>700</v>
          </cell>
          <cell r="L82">
            <v>200</v>
          </cell>
          <cell r="M82">
            <v>700</v>
          </cell>
          <cell r="N82">
            <v>200</v>
          </cell>
          <cell r="O82">
            <v>500</v>
          </cell>
          <cell r="P82">
            <v>400</v>
          </cell>
          <cell r="Q82">
            <v>200</v>
          </cell>
          <cell r="R82">
            <v>4500</v>
          </cell>
        </row>
        <row r="95">
          <cell r="B95">
            <v>0</v>
          </cell>
          <cell r="E95">
            <v>50000</v>
          </cell>
          <cell r="G95">
            <v>23298</v>
          </cell>
          <cell r="I95">
            <v>25000</v>
          </cell>
          <cell r="J95">
            <v>30000</v>
          </cell>
          <cell r="K95">
            <v>34000</v>
          </cell>
          <cell r="L95">
            <v>15000</v>
          </cell>
          <cell r="M95">
            <v>48964</v>
          </cell>
          <cell r="N95">
            <v>43464</v>
          </cell>
          <cell r="O95">
            <v>24964</v>
          </cell>
          <cell r="P95">
            <v>310</v>
          </cell>
          <cell r="Q95">
            <v>0</v>
          </cell>
          <cell r="R95">
            <v>295000</v>
          </cell>
        </row>
        <row r="117">
          <cell r="B117">
            <v>5000</v>
          </cell>
          <cell r="E117">
            <v>49700</v>
          </cell>
          <cell r="G117">
            <v>133124</v>
          </cell>
          <cell r="I117">
            <v>6000</v>
          </cell>
          <cell r="J117">
            <v>5200</v>
          </cell>
          <cell r="K117">
            <v>7000</v>
          </cell>
          <cell r="L117">
            <v>27200</v>
          </cell>
          <cell r="M117">
            <v>5000</v>
          </cell>
          <cell r="N117">
            <v>15200</v>
          </cell>
          <cell r="O117">
            <v>4000</v>
          </cell>
          <cell r="P117">
            <v>100</v>
          </cell>
          <cell r="Q117">
            <v>0</v>
          </cell>
          <cell r="R117">
            <v>257524</v>
          </cell>
        </row>
        <row r="129">
          <cell r="B129">
            <v>0</v>
          </cell>
          <cell r="E129">
            <v>8000</v>
          </cell>
          <cell r="G129">
            <v>0</v>
          </cell>
          <cell r="I129">
            <v>1000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1000</v>
          </cell>
          <cell r="O129">
            <v>0</v>
          </cell>
          <cell r="P129">
            <v>0</v>
          </cell>
          <cell r="Q129">
            <v>0</v>
          </cell>
          <cell r="R129">
            <v>10000</v>
          </cell>
        </row>
        <row r="146">
          <cell r="B146">
            <v>7000</v>
          </cell>
          <cell r="E146">
            <v>10200</v>
          </cell>
          <cell r="G146">
            <v>8000</v>
          </cell>
          <cell r="I146">
            <v>10200</v>
          </cell>
          <cell r="J146">
            <v>21000</v>
          </cell>
          <cell r="K146">
            <v>10200</v>
          </cell>
          <cell r="L146">
            <v>8500</v>
          </cell>
          <cell r="M146">
            <v>9700</v>
          </cell>
          <cell r="N146">
            <v>9000</v>
          </cell>
          <cell r="O146">
            <v>11200</v>
          </cell>
          <cell r="P146">
            <v>8000</v>
          </cell>
          <cell r="Q146">
            <v>8000</v>
          </cell>
          <cell r="R146">
            <v>121000</v>
          </cell>
        </row>
        <row r="160">
          <cell r="B160">
            <v>0</v>
          </cell>
          <cell r="E160">
            <v>5000</v>
          </cell>
          <cell r="G160">
            <v>10000</v>
          </cell>
          <cell r="I160">
            <v>17000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32000</v>
          </cell>
        </row>
        <row r="202">
          <cell r="B202">
            <v>1500</v>
          </cell>
          <cell r="E202">
            <v>9000</v>
          </cell>
          <cell r="G202">
            <v>13700</v>
          </cell>
          <cell r="I202">
            <v>16600</v>
          </cell>
          <cell r="J202">
            <v>500</v>
          </cell>
          <cell r="K202">
            <v>2300</v>
          </cell>
          <cell r="L202">
            <v>2000</v>
          </cell>
          <cell r="M202">
            <v>10200</v>
          </cell>
          <cell r="N202">
            <v>900</v>
          </cell>
          <cell r="O202">
            <v>0</v>
          </cell>
          <cell r="P202">
            <v>12000</v>
          </cell>
          <cell r="Q202">
            <v>0</v>
          </cell>
          <cell r="R202">
            <v>68700</v>
          </cell>
        </row>
      </sheetData>
      <sheetData sheetId="8">
        <row r="30">
          <cell r="B30">
            <v>206056</v>
          </cell>
          <cell r="E30">
            <v>206056</v>
          </cell>
          <cell r="G30">
            <v>206056</v>
          </cell>
          <cell r="I30">
            <v>206056</v>
          </cell>
          <cell r="J30">
            <v>206056</v>
          </cell>
          <cell r="K30">
            <v>206056</v>
          </cell>
          <cell r="L30">
            <v>206056</v>
          </cell>
          <cell r="M30">
            <v>206056</v>
          </cell>
          <cell r="N30">
            <v>206056</v>
          </cell>
          <cell r="O30">
            <v>206056</v>
          </cell>
          <cell r="P30">
            <v>206056</v>
          </cell>
          <cell r="Q30">
            <v>206056</v>
          </cell>
          <cell r="R30">
            <v>2472672</v>
          </cell>
        </row>
        <row r="45">
          <cell r="B45">
            <v>3600</v>
          </cell>
          <cell r="E45">
            <v>3600</v>
          </cell>
          <cell r="G45">
            <v>3600</v>
          </cell>
          <cell r="I45">
            <v>3600</v>
          </cell>
          <cell r="J45">
            <v>3600</v>
          </cell>
          <cell r="K45">
            <v>3600</v>
          </cell>
          <cell r="L45">
            <v>3600</v>
          </cell>
          <cell r="M45">
            <v>3600</v>
          </cell>
          <cell r="N45">
            <v>3600</v>
          </cell>
          <cell r="O45">
            <v>3600</v>
          </cell>
          <cell r="P45">
            <v>3600</v>
          </cell>
          <cell r="Q45">
            <v>3600</v>
          </cell>
          <cell r="R45">
            <v>43200</v>
          </cell>
        </row>
        <row r="91">
          <cell r="B91">
            <v>158767</v>
          </cell>
          <cell r="E91">
            <v>158767</v>
          </cell>
          <cell r="G91">
            <v>158767</v>
          </cell>
          <cell r="I91">
            <v>254779</v>
          </cell>
          <cell r="J91">
            <v>197843.1</v>
          </cell>
          <cell r="K91">
            <v>158767</v>
          </cell>
          <cell r="L91">
            <v>158767</v>
          </cell>
          <cell r="M91">
            <v>160143.53999999998</v>
          </cell>
          <cell r="N91">
            <v>158767</v>
          </cell>
          <cell r="O91">
            <v>158767</v>
          </cell>
          <cell r="P91">
            <v>161528.57999999999</v>
          </cell>
          <cell r="Q91">
            <v>1131005.8700000001</v>
          </cell>
          <cell r="R91">
            <v>3016669.0900000003</v>
          </cell>
        </row>
        <row r="111">
          <cell r="B111">
            <v>63900</v>
          </cell>
          <cell r="E111">
            <v>63900</v>
          </cell>
          <cell r="G111">
            <v>72596.459999999992</v>
          </cell>
          <cell r="I111">
            <v>63900</v>
          </cell>
          <cell r="J111">
            <v>63900</v>
          </cell>
          <cell r="K111">
            <v>83760.89</v>
          </cell>
          <cell r="L111">
            <v>63900</v>
          </cell>
          <cell r="M111">
            <v>63900</v>
          </cell>
          <cell r="N111">
            <v>73900</v>
          </cell>
          <cell r="O111">
            <v>63900</v>
          </cell>
          <cell r="P111">
            <v>63900</v>
          </cell>
          <cell r="Q111">
            <v>63900</v>
          </cell>
          <cell r="R111">
            <v>805357.35</v>
          </cell>
        </row>
        <row r="148">
          <cell r="B148">
            <v>219138.88</v>
          </cell>
          <cell r="E148">
            <v>220459.12</v>
          </cell>
          <cell r="G148">
            <v>222370.49</v>
          </cell>
          <cell r="I148">
            <v>228148.39</v>
          </cell>
          <cell r="J148">
            <v>222448.39</v>
          </cell>
          <cell r="K148">
            <v>222448.39</v>
          </cell>
          <cell r="L148">
            <v>225798.18000000002</v>
          </cell>
          <cell r="M148">
            <v>218028.91</v>
          </cell>
          <cell r="N148">
            <v>220223.8</v>
          </cell>
          <cell r="O148">
            <v>226499.59999999998</v>
          </cell>
          <cell r="P148">
            <v>228799.59999999998</v>
          </cell>
          <cell r="Q148">
            <v>220223.8</v>
          </cell>
          <cell r="R148">
            <v>2674587.5499999998</v>
          </cell>
        </row>
        <row r="169">
          <cell r="B169">
            <v>0</v>
          </cell>
          <cell r="E169">
            <v>0</v>
          </cell>
          <cell r="G169">
            <v>0</v>
          </cell>
          <cell r="I169">
            <v>0</v>
          </cell>
          <cell r="J169">
            <v>16711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42419</v>
          </cell>
          <cell r="R169">
            <v>59130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B8DE-28BD-4B5D-B1CB-05606137D605}">
  <dimension ref="A3:Q83"/>
  <sheetViews>
    <sheetView tabSelected="1" topLeftCell="A73" zoomScaleNormal="100" workbookViewId="0">
      <selection activeCell="B98" sqref="B98"/>
    </sheetView>
  </sheetViews>
  <sheetFormatPr baseColWidth="10" defaultColWidth="11.5703125" defaultRowHeight="12.75" x14ac:dyDescent="0.2"/>
  <cols>
    <col min="1" max="1" width="3.7109375" style="4" customWidth="1"/>
    <col min="2" max="2" width="61.7109375" style="4" customWidth="1"/>
    <col min="3" max="3" width="16.7109375" style="9" bestFit="1" customWidth="1"/>
    <col min="4" max="4" width="12.85546875" style="9" customWidth="1"/>
    <col min="5" max="12" width="13" style="9" bestFit="1" customWidth="1"/>
    <col min="13" max="13" width="12" style="9" bestFit="1" customWidth="1"/>
    <col min="14" max="15" width="13" style="9" bestFit="1" customWidth="1"/>
    <col min="16" max="16" width="3.140625" style="4" customWidth="1"/>
    <col min="17" max="256" width="11.5703125" style="4"/>
    <col min="257" max="257" width="3.7109375" style="4" customWidth="1"/>
    <col min="258" max="258" width="61.7109375" style="4" customWidth="1"/>
    <col min="259" max="259" width="16.7109375" style="4" bestFit="1" customWidth="1"/>
    <col min="260" max="260" width="12.85546875" style="4" customWidth="1"/>
    <col min="261" max="268" width="13" style="4" bestFit="1" customWidth="1"/>
    <col min="269" max="269" width="12" style="4" bestFit="1" customWidth="1"/>
    <col min="270" max="271" width="13" style="4" bestFit="1" customWidth="1"/>
    <col min="272" max="272" width="3.140625" style="4" customWidth="1"/>
    <col min="273" max="512" width="11.5703125" style="4"/>
    <col min="513" max="513" width="3.7109375" style="4" customWidth="1"/>
    <col min="514" max="514" width="61.7109375" style="4" customWidth="1"/>
    <col min="515" max="515" width="16.7109375" style="4" bestFit="1" customWidth="1"/>
    <col min="516" max="516" width="12.85546875" style="4" customWidth="1"/>
    <col min="517" max="524" width="13" style="4" bestFit="1" customWidth="1"/>
    <col min="525" max="525" width="12" style="4" bestFit="1" customWidth="1"/>
    <col min="526" max="527" width="13" style="4" bestFit="1" customWidth="1"/>
    <col min="528" max="528" width="3.140625" style="4" customWidth="1"/>
    <col min="529" max="768" width="11.5703125" style="4"/>
    <col min="769" max="769" width="3.7109375" style="4" customWidth="1"/>
    <col min="770" max="770" width="61.7109375" style="4" customWidth="1"/>
    <col min="771" max="771" width="16.7109375" style="4" bestFit="1" customWidth="1"/>
    <col min="772" max="772" width="12.85546875" style="4" customWidth="1"/>
    <col min="773" max="780" width="13" style="4" bestFit="1" customWidth="1"/>
    <col min="781" max="781" width="12" style="4" bestFit="1" customWidth="1"/>
    <col min="782" max="783" width="13" style="4" bestFit="1" customWidth="1"/>
    <col min="784" max="784" width="3.140625" style="4" customWidth="1"/>
    <col min="785" max="1024" width="11.5703125" style="4"/>
    <col min="1025" max="1025" width="3.7109375" style="4" customWidth="1"/>
    <col min="1026" max="1026" width="61.7109375" style="4" customWidth="1"/>
    <col min="1027" max="1027" width="16.7109375" style="4" bestFit="1" customWidth="1"/>
    <col min="1028" max="1028" width="12.85546875" style="4" customWidth="1"/>
    <col min="1029" max="1036" width="13" style="4" bestFit="1" customWidth="1"/>
    <col min="1037" max="1037" width="12" style="4" bestFit="1" customWidth="1"/>
    <col min="1038" max="1039" width="13" style="4" bestFit="1" customWidth="1"/>
    <col min="1040" max="1040" width="3.140625" style="4" customWidth="1"/>
    <col min="1041" max="1280" width="11.5703125" style="4"/>
    <col min="1281" max="1281" width="3.7109375" style="4" customWidth="1"/>
    <col min="1282" max="1282" width="61.7109375" style="4" customWidth="1"/>
    <col min="1283" max="1283" width="16.7109375" style="4" bestFit="1" customWidth="1"/>
    <col min="1284" max="1284" width="12.85546875" style="4" customWidth="1"/>
    <col min="1285" max="1292" width="13" style="4" bestFit="1" customWidth="1"/>
    <col min="1293" max="1293" width="12" style="4" bestFit="1" customWidth="1"/>
    <col min="1294" max="1295" width="13" style="4" bestFit="1" customWidth="1"/>
    <col min="1296" max="1296" width="3.140625" style="4" customWidth="1"/>
    <col min="1297" max="1536" width="11.5703125" style="4"/>
    <col min="1537" max="1537" width="3.7109375" style="4" customWidth="1"/>
    <col min="1538" max="1538" width="61.7109375" style="4" customWidth="1"/>
    <col min="1539" max="1539" width="16.7109375" style="4" bestFit="1" customWidth="1"/>
    <col min="1540" max="1540" width="12.85546875" style="4" customWidth="1"/>
    <col min="1541" max="1548" width="13" style="4" bestFit="1" customWidth="1"/>
    <col min="1549" max="1549" width="12" style="4" bestFit="1" customWidth="1"/>
    <col min="1550" max="1551" width="13" style="4" bestFit="1" customWidth="1"/>
    <col min="1552" max="1552" width="3.140625" style="4" customWidth="1"/>
    <col min="1553" max="1792" width="11.5703125" style="4"/>
    <col min="1793" max="1793" width="3.7109375" style="4" customWidth="1"/>
    <col min="1794" max="1794" width="61.7109375" style="4" customWidth="1"/>
    <col min="1795" max="1795" width="16.7109375" style="4" bestFit="1" customWidth="1"/>
    <col min="1796" max="1796" width="12.85546875" style="4" customWidth="1"/>
    <col min="1797" max="1804" width="13" style="4" bestFit="1" customWidth="1"/>
    <col min="1805" max="1805" width="12" style="4" bestFit="1" customWidth="1"/>
    <col min="1806" max="1807" width="13" style="4" bestFit="1" customWidth="1"/>
    <col min="1808" max="1808" width="3.140625" style="4" customWidth="1"/>
    <col min="1809" max="2048" width="11.5703125" style="4"/>
    <col min="2049" max="2049" width="3.7109375" style="4" customWidth="1"/>
    <col min="2050" max="2050" width="61.7109375" style="4" customWidth="1"/>
    <col min="2051" max="2051" width="16.7109375" style="4" bestFit="1" customWidth="1"/>
    <col min="2052" max="2052" width="12.85546875" style="4" customWidth="1"/>
    <col min="2053" max="2060" width="13" style="4" bestFit="1" customWidth="1"/>
    <col min="2061" max="2061" width="12" style="4" bestFit="1" customWidth="1"/>
    <col min="2062" max="2063" width="13" style="4" bestFit="1" customWidth="1"/>
    <col min="2064" max="2064" width="3.140625" style="4" customWidth="1"/>
    <col min="2065" max="2304" width="11.5703125" style="4"/>
    <col min="2305" max="2305" width="3.7109375" style="4" customWidth="1"/>
    <col min="2306" max="2306" width="61.7109375" style="4" customWidth="1"/>
    <col min="2307" max="2307" width="16.7109375" style="4" bestFit="1" customWidth="1"/>
    <col min="2308" max="2308" width="12.85546875" style="4" customWidth="1"/>
    <col min="2309" max="2316" width="13" style="4" bestFit="1" customWidth="1"/>
    <col min="2317" max="2317" width="12" style="4" bestFit="1" customWidth="1"/>
    <col min="2318" max="2319" width="13" style="4" bestFit="1" customWidth="1"/>
    <col min="2320" max="2320" width="3.140625" style="4" customWidth="1"/>
    <col min="2321" max="2560" width="11.5703125" style="4"/>
    <col min="2561" max="2561" width="3.7109375" style="4" customWidth="1"/>
    <col min="2562" max="2562" width="61.7109375" style="4" customWidth="1"/>
    <col min="2563" max="2563" width="16.7109375" style="4" bestFit="1" customWidth="1"/>
    <col min="2564" max="2564" width="12.85546875" style="4" customWidth="1"/>
    <col min="2565" max="2572" width="13" style="4" bestFit="1" customWidth="1"/>
    <col min="2573" max="2573" width="12" style="4" bestFit="1" customWidth="1"/>
    <col min="2574" max="2575" width="13" style="4" bestFit="1" customWidth="1"/>
    <col min="2576" max="2576" width="3.140625" style="4" customWidth="1"/>
    <col min="2577" max="2816" width="11.5703125" style="4"/>
    <col min="2817" max="2817" width="3.7109375" style="4" customWidth="1"/>
    <col min="2818" max="2818" width="61.7109375" style="4" customWidth="1"/>
    <col min="2819" max="2819" width="16.7109375" style="4" bestFit="1" customWidth="1"/>
    <col min="2820" max="2820" width="12.85546875" style="4" customWidth="1"/>
    <col min="2821" max="2828" width="13" style="4" bestFit="1" customWidth="1"/>
    <col min="2829" max="2829" width="12" style="4" bestFit="1" customWidth="1"/>
    <col min="2830" max="2831" width="13" style="4" bestFit="1" customWidth="1"/>
    <col min="2832" max="2832" width="3.140625" style="4" customWidth="1"/>
    <col min="2833" max="3072" width="11.5703125" style="4"/>
    <col min="3073" max="3073" width="3.7109375" style="4" customWidth="1"/>
    <col min="3074" max="3074" width="61.7109375" style="4" customWidth="1"/>
    <col min="3075" max="3075" width="16.7109375" style="4" bestFit="1" customWidth="1"/>
    <col min="3076" max="3076" width="12.85546875" style="4" customWidth="1"/>
    <col min="3077" max="3084" width="13" style="4" bestFit="1" customWidth="1"/>
    <col min="3085" max="3085" width="12" style="4" bestFit="1" customWidth="1"/>
    <col min="3086" max="3087" width="13" style="4" bestFit="1" customWidth="1"/>
    <col min="3088" max="3088" width="3.140625" style="4" customWidth="1"/>
    <col min="3089" max="3328" width="11.5703125" style="4"/>
    <col min="3329" max="3329" width="3.7109375" style="4" customWidth="1"/>
    <col min="3330" max="3330" width="61.7109375" style="4" customWidth="1"/>
    <col min="3331" max="3331" width="16.7109375" style="4" bestFit="1" customWidth="1"/>
    <col min="3332" max="3332" width="12.85546875" style="4" customWidth="1"/>
    <col min="3333" max="3340" width="13" style="4" bestFit="1" customWidth="1"/>
    <col min="3341" max="3341" width="12" style="4" bestFit="1" customWidth="1"/>
    <col min="3342" max="3343" width="13" style="4" bestFit="1" customWidth="1"/>
    <col min="3344" max="3344" width="3.140625" style="4" customWidth="1"/>
    <col min="3345" max="3584" width="11.5703125" style="4"/>
    <col min="3585" max="3585" width="3.7109375" style="4" customWidth="1"/>
    <col min="3586" max="3586" width="61.7109375" style="4" customWidth="1"/>
    <col min="3587" max="3587" width="16.7109375" style="4" bestFit="1" customWidth="1"/>
    <col min="3588" max="3588" width="12.85546875" style="4" customWidth="1"/>
    <col min="3589" max="3596" width="13" style="4" bestFit="1" customWidth="1"/>
    <col min="3597" max="3597" width="12" style="4" bestFit="1" customWidth="1"/>
    <col min="3598" max="3599" width="13" style="4" bestFit="1" customWidth="1"/>
    <col min="3600" max="3600" width="3.140625" style="4" customWidth="1"/>
    <col min="3601" max="3840" width="11.5703125" style="4"/>
    <col min="3841" max="3841" width="3.7109375" style="4" customWidth="1"/>
    <col min="3842" max="3842" width="61.7109375" style="4" customWidth="1"/>
    <col min="3843" max="3843" width="16.7109375" style="4" bestFit="1" customWidth="1"/>
    <col min="3844" max="3844" width="12.85546875" style="4" customWidth="1"/>
    <col min="3845" max="3852" width="13" style="4" bestFit="1" customWidth="1"/>
    <col min="3853" max="3853" width="12" style="4" bestFit="1" customWidth="1"/>
    <col min="3854" max="3855" width="13" style="4" bestFit="1" customWidth="1"/>
    <col min="3856" max="3856" width="3.140625" style="4" customWidth="1"/>
    <col min="3857" max="4096" width="11.5703125" style="4"/>
    <col min="4097" max="4097" width="3.7109375" style="4" customWidth="1"/>
    <col min="4098" max="4098" width="61.7109375" style="4" customWidth="1"/>
    <col min="4099" max="4099" width="16.7109375" style="4" bestFit="1" customWidth="1"/>
    <col min="4100" max="4100" width="12.85546875" style="4" customWidth="1"/>
    <col min="4101" max="4108" width="13" style="4" bestFit="1" customWidth="1"/>
    <col min="4109" max="4109" width="12" style="4" bestFit="1" customWidth="1"/>
    <col min="4110" max="4111" width="13" style="4" bestFit="1" customWidth="1"/>
    <col min="4112" max="4112" width="3.140625" style="4" customWidth="1"/>
    <col min="4113" max="4352" width="11.5703125" style="4"/>
    <col min="4353" max="4353" width="3.7109375" style="4" customWidth="1"/>
    <col min="4354" max="4354" width="61.7109375" style="4" customWidth="1"/>
    <col min="4355" max="4355" width="16.7109375" style="4" bestFit="1" customWidth="1"/>
    <col min="4356" max="4356" width="12.85546875" style="4" customWidth="1"/>
    <col min="4357" max="4364" width="13" style="4" bestFit="1" customWidth="1"/>
    <col min="4365" max="4365" width="12" style="4" bestFit="1" customWidth="1"/>
    <col min="4366" max="4367" width="13" style="4" bestFit="1" customWidth="1"/>
    <col min="4368" max="4368" width="3.140625" style="4" customWidth="1"/>
    <col min="4369" max="4608" width="11.5703125" style="4"/>
    <col min="4609" max="4609" width="3.7109375" style="4" customWidth="1"/>
    <col min="4610" max="4610" width="61.7109375" style="4" customWidth="1"/>
    <col min="4611" max="4611" width="16.7109375" style="4" bestFit="1" customWidth="1"/>
    <col min="4612" max="4612" width="12.85546875" style="4" customWidth="1"/>
    <col min="4613" max="4620" width="13" style="4" bestFit="1" customWidth="1"/>
    <col min="4621" max="4621" width="12" style="4" bestFit="1" customWidth="1"/>
    <col min="4622" max="4623" width="13" style="4" bestFit="1" customWidth="1"/>
    <col min="4624" max="4624" width="3.140625" style="4" customWidth="1"/>
    <col min="4625" max="4864" width="11.5703125" style="4"/>
    <col min="4865" max="4865" width="3.7109375" style="4" customWidth="1"/>
    <col min="4866" max="4866" width="61.7109375" style="4" customWidth="1"/>
    <col min="4867" max="4867" width="16.7109375" style="4" bestFit="1" customWidth="1"/>
    <col min="4868" max="4868" width="12.85546875" style="4" customWidth="1"/>
    <col min="4869" max="4876" width="13" style="4" bestFit="1" customWidth="1"/>
    <col min="4877" max="4877" width="12" style="4" bestFit="1" customWidth="1"/>
    <col min="4878" max="4879" width="13" style="4" bestFit="1" customWidth="1"/>
    <col min="4880" max="4880" width="3.140625" style="4" customWidth="1"/>
    <col min="4881" max="5120" width="11.5703125" style="4"/>
    <col min="5121" max="5121" width="3.7109375" style="4" customWidth="1"/>
    <col min="5122" max="5122" width="61.7109375" style="4" customWidth="1"/>
    <col min="5123" max="5123" width="16.7109375" style="4" bestFit="1" customWidth="1"/>
    <col min="5124" max="5124" width="12.85546875" style="4" customWidth="1"/>
    <col min="5125" max="5132" width="13" style="4" bestFit="1" customWidth="1"/>
    <col min="5133" max="5133" width="12" style="4" bestFit="1" customWidth="1"/>
    <col min="5134" max="5135" width="13" style="4" bestFit="1" customWidth="1"/>
    <col min="5136" max="5136" width="3.140625" style="4" customWidth="1"/>
    <col min="5137" max="5376" width="11.5703125" style="4"/>
    <col min="5377" max="5377" width="3.7109375" style="4" customWidth="1"/>
    <col min="5378" max="5378" width="61.7109375" style="4" customWidth="1"/>
    <col min="5379" max="5379" width="16.7109375" style="4" bestFit="1" customWidth="1"/>
    <col min="5380" max="5380" width="12.85546875" style="4" customWidth="1"/>
    <col min="5381" max="5388" width="13" style="4" bestFit="1" customWidth="1"/>
    <col min="5389" max="5389" width="12" style="4" bestFit="1" customWidth="1"/>
    <col min="5390" max="5391" width="13" style="4" bestFit="1" customWidth="1"/>
    <col min="5392" max="5392" width="3.140625" style="4" customWidth="1"/>
    <col min="5393" max="5632" width="11.5703125" style="4"/>
    <col min="5633" max="5633" width="3.7109375" style="4" customWidth="1"/>
    <col min="5634" max="5634" width="61.7109375" style="4" customWidth="1"/>
    <col min="5635" max="5635" width="16.7109375" style="4" bestFit="1" customWidth="1"/>
    <col min="5636" max="5636" width="12.85546875" style="4" customWidth="1"/>
    <col min="5637" max="5644" width="13" style="4" bestFit="1" customWidth="1"/>
    <col min="5645" max="5645" width="12" style="4" bestFit="1" customWidth="1"/>
    <col min="5646" max="5647" width="13" style="4" bestFit="1" customWidth="1"/>
    <col min="5648" max="5648" width="3.140625" style="4" customWidth="1"/>
    <col min="5649" max="5888" width="11.5703125" style="4"/>
    <col min="5889" max="5889" width="3.7109375" style="4" customWidth="1"/>
    <col min="5890" max="5890" width="61.7109375" style="4" customWidth="1"/>
    <col min="5891" max="5891" width="16.7109375" style="4" bestFit="1" customWidth="1"/>
    <col min="5892" max="5892" width="12.85546875" style="4" customWidth="1"/>
    <col min="5893" max="5900" width="13" style="4" bestFit="1" customWidth="1"/>
    <col min="5901" max="5901" width="12" style="4" bestFit="1" customWidth="1"/>
    <col min="5902" max="5903" width="13" style="4" bestFit="1" customWidth="1"/>
    <col min="5904" max="5904" width="3.140625" style="4" customWidth="1"/>
    <col min="5905" max="6144" width="11.5703125" style="4"/>
    <col min="6145" max="6145" width="3.7109375" style="4" customWidth="1"/>
    <col min="6146" max="6146" width="61.7109375" style="4" customWidth="1"/>
    <col min="6147" max="6147" width="16.7109375" style="4" bestFit="1" customWidth="1"/>
    <col min="6148" max="6148" width="12.85546875" style="4" customWidth="1"/>
    <col min="6149" max="6156" width="13" style="4" bestFit="1" customWidth="1"/>
    <col min="6157" max="6157" width="12" style="4" bestFit="1" customWidth="1"/>
    <col min="6158" max="6159" width="13" style="4" bestFit="1" customWidth="1"/>
    <col min="6160" max="6160" width="3.140625" style="4" customWidth="1"/>
    <col min="6161" max="6400" width="11.5703125" style="4"/>
    <col min="6401" max="6401" width="3.7109375" style="4" customWidth="1"/>
    <col min="6402" max="6402" width="61.7109375" style="4" customWidth="1"/>
    <col min="6403" max="6403" width="16.7109375" style="4" bestFit="1" customWidth="1"/>
    <col min="6404" max="6404" width="12.85546875" style="4" customWidth="1"/>
    <col min="6405" max="6412" width="13" style="4" bestFit="1" customWidth="1"/>
    <col min="6413" max="6413" width="12" style="4" bestFit="1" customWidth="1"/>
    <col min="6414" max="6415" width="13" style="4" bestFit="1" customWidth="1"/>
    <col min="6416" max="6416" width="3.140625" style="4" customWidth="1"/>
    <col min="6417" max="6656" width="11.5703125" style="4"/>
    <col min="6657" max="6657" width="3.7109375" style="4" customWidth="1"/>
    <col min="6658" max="6658" width="61.7109375" style="4" customWidth="1"/>
    <col min="6659" max="6659" width="16.7109375" style="4" bestFit="1" customWidth="1"/>
    <col min="6660" max="6660" width="12.85546875" style="4" customWidth="1"/>
    <col min="6661" max="6668" width="13" style="4" bestFit="1" customWidth="1"/>
    <col min="6669" max="6669" width="12" style="4" bestFit="1" customWidth="1"/>
    <col min="6670" max="6671" width="13" style="4" bestFit="1" customWidth="1"/>
    <col min="6672" max="6672" width="3.140625" style="4" customWidth="1"/>
    <col min="6673" max="6912" width="11.5703125" style="4"/>
    <col min="6913" max="6913" width="3.7109375" style="4" customWidth="1"/>
    <col min="6914" max="6914" width="61.7109375" style="4" customWidth="1"/>
    <col min="6915" max="6915" width="16.7109375" style="4" bestFit="1" customWidth="1"/>
    <col min="6916" max="6916" width="12.85546875" style="4" customWidth="1"/>
    <col min="6917" max="6924" width="13" style="4" bestFit="1" customWidth="1"/>
    <col min="6925" max="6925" width="12" style="4" bestFit="1" customWidth="1"/>
    <col min="6926" max="6927" width="13" style="4" bestFit="1" customWidth="1"/>
    <col min="6928" max="6928" width="3.140625" style="4" customWidth="1"/>
    <col min="6929" max="7168" width="11.5703125" style="4"/>
    <col min="7169" max="7169" width="3.7109375" style="4" customWidth="1"/>
    <col min="7170" max="7170" width="61.7109375" style="4" customWidth="1"/>
    <col min="7171" max="7171" width="16.7109375" style="4" bestFit="1" customWidth="1"/>
    <col min="7172" max="7172" width="12.85546875" style="4" customWidth="1"/>
    <col min="7173" max="7180" width="13" style="4" bestFit="1" customWidth="1"/>
    <col min="7181" max="7181" width="12" style="4" bestFit="1" customWidth="1"/>
    <col min="7182" max="7183" width="13" style="4" bestFit="1" customWidth="1"/>
    <col min="7184" max="7184" width="3.140625" style="4" customWidth="1"/>
    <col min="7185" max="7424" width="11.5703125" style="4"/>
    <col min="7425" max="7425" width="3.7109375" style="4" customWidth="1"/>
    <col min="7426" max="7426" width="61.7109375" style="4" customWidth="1"/>
    <col min="7427" max="7427" width="16.7109375" style="4" bestFit="1" customWidth="1"/>
    <col min="7428" max="7428" width="12.85546875" style="4" customWidth="1"/>
    <col min="7429" max="7436" width="13" style="4" bestFit="1" customWidth="1"/>
    <col min="7437" max="7437" width="12" style="4" bestFit="1" customWidth="1"/>
    <col min="7438" max="7439" width="13" style="4" bestFit="1" customWidth="1"/>
    <col min="7440" max="7440" width="3.140625" style="4" customWidth="1"/>
    <col min="7441" max="7680" width="11.5703125" style="4"/>
    <col min="7681" max="7681" width="3.7109375" style="4" customWidth="1"/>
    <col min="7682" max="7682" width="61.7109375" style="4" customWidth="1"/>
    <col min="7683" max="7683" width="16.7109375" style="4" bestFit="1" customWidth="1"/>
    <col min="7684" max="7684" width="12.85546875" style="4" customWidth="1"/>
    <col min="7685" max="7692" width="13" style="4" bestFit="1" customWidth="1"/>
    <col min="7693" max="7693" width="12" style="4" bestFit="1" customWidth="1"/>
    <col min="7694" max="7695" width="13" style="4" bestFit="1" customWidth="1"/>
    <col min="7696" max="7696" width="3.140625" style="4" customWidth="1"/>
    <col min="7697" max="7936" width="11.5703125" style="4"/>
    <col min="7937" max="7937" width="3.7109375" style="4" customWidth="1"/>
    <col min="7938" max="7938" width="61.7109375" style="4" customWidth="1"/>
    <col min="7939" max="7939" width="16.7109375" style="4" bestFit="1" customWidth="1"/>
    <col min="7940" max="7940" width="12.85546875" style="4" customWidth="1"/>
    <col min="7941" max="7948" width="13" style="4" bestFit="1" customWidth="1"/>
    <col min="7949" max="7949" width="12" style="4" bestFit="1" customWidth="1"/>
    <col min="7950" max="7951" width="13" style="4" bestFit="1" customWidth="1"/>
    <col min="7952" max="7952" width="3.140625" style="4" customWidth="1"/>
    <col min="7953" max="8192" width="11.5703125" style="4"/>
    <col min="8193" max="8193" width="3.7109375" style="4" customWidth="1"/>
    <col min="8194" max="8194" width="61.7109375" style="4" customWidth="1"/>
    <col min="8195" max="8195" width="16.7109375" style="4" bestFit="1" customWidth="1"/>
    <col min="8196" max="8196" width="12.85546875" style="4" customWidth="1"/>
    <col min="8197" max="8204" width="13" style="4" bestFit="1" customWidth="1"/>
    <col min="8205" max="8205" width="12" style="4" bestFit="1" customWidth="1"/>
    <col min="8206" max="8207" width="13" style="4" bestFit="1" customWidth="1"/>
    <col min="8208" max="8208" width="3.140625" style="4" customWidth="1"/>
    <col min="8209" max="8448" width="11.5703125" style="4"/>
    <col min="8449" max="8449" width="3.7109375" style="4" customWidth="1"/>
    <col min="8450" max="8450" width="61.7109375" style="4" customWidth="1"/>
    <col min="8451" max="8451" width="16.7109375" style="4" bestFit="1" customWidth="1"/>
    <col min="8452" max="8452" width="12.85546875" style="4" customWidth="1"/>
    <col min="8453" max="8460" width="13" style="4" bestFit="1" customWidth="1"/>
    <col min="8461" max="8461" width="12" style="4" bestFit="1" customWidth="1"/>
    <col min="8462" max="8463" width="13" style="4" bestFit="1" customWidth="1"/>
    <col min="8464" max="8464" width="3.140625" style="4" customWidth="1"/>
    <col min="8465" max="8704" width="11.5703125" style="4"/>
    <col min="8705" max="8705" width="3.7109375" style="4" customWidth="1"/>
    <col min="8706" max="8706" width="61.7109375" style="4" customWidth="1"/>
    <col min="8707" max="8707" width="16.7109375" style="4" bestFit="1" customWidth="1"/>
    <col min="8708" max="8708" width="12.85546875" style="4" customWidth="1"/>
    <col min="8709" max="8716" width="13" style="4" bestFit="1" customWidth="1"/>
    <col min="8717" max="8717" width="12" style="4" bestFit="1" customWidth="1"/>
    <col min="8718" max="8719" width="13" style="4" bestFit="1" customWidth="1"/>
    <col min="8720" max="8720" width="3.140625" style="4" customWidth="1"/>
    <col min="8721" max="8960" width="11.5703125" style="4"/>
    <col min="8961" max="8961" width="3.7109375" style="4" customWidth="1"/>
    <col min="8962" max="8962" width="61.7109375" style="4" customWidth="1"/>
    <col min="8963" max="8963" width="16.7109375" style="4" bestFit="1" customWidth="1"/>
    <col min="8964" max="8964" width="12.85546875" style="4" customWidth="1"/>
    <col min="8965" max="8972" width="13" style="4" bestFit="1" customWidth="1"/>
    <col min="8973" max="8973" width="12" style="4" bestFit="1" customWidth="1"/>
    <col min="8974" max="8975" width="13" style="4" bestFit="1" customWidth="1"/>
    <col min="8976" max="8976" width="3.140625" style="4" customWidth="1"/>
    <col min="8977" max="9216" width="11.5703125" style="4"/>
    <col min="9217" max="9217" width="3.7109375" style="4" customWidth="1"/>
    <col min="9218" max="9218" width="61.7109375" style="4" customWidth="1"/>
    <col min="9219" max="9219" width="16.7109375" style="4" bestFit="1" customWidth="1"/>
    <col min="9220" max="9220" width="12.85546875" style="4" customWidth="1"/>
    <col min="9221" max="9228" width="13" style="4" bestFit="1" customWidth="1"/>
    <col min="9229" max="9229" width="12" style="4" bestFit="1" customWidth="1"/>
    <col min="9230" max="9231" width="13" style="4" bestFit="1" customWidth="1"/>
    <col min="9232" max="9232" width="3.140625" style="4" customWidth="1"/>
    <col min="9233" max="9472" width="11.5703125" style="4"/>
    <col min="9473" max="9473" width="3.7109375" style="4" customWidth="1"/>
    <col min="9474" max="9474" width="61.7109375" style="4" customWidth="1"/>
    <col min="9475" max="9475" width="16.7109375" style="4" bestFit="1" customWidth="1"/>
    <col min="9476" max="9476" width="12.85546875" style="4" customWidth="1"/>
    <col min="9477" max="9484" width="13" style="4" bestFit="1" customWidth="1"/>
    <col min="9485" max="9485" width="12" style="4" bestFit="1" customWidth="1"/>
    <col min="9486" max="9487" width="13" style="4" bestFit="1" customWidth="1"/>
    <col min="9488" max="9488" width="3.140625" style="4" customWidth="1"/>
    <col min="9489" max="9728" width="11.5703125" style="4"/>
    <col min="9729" max="9729" width="3.7109375" style="4" customWidth="1"/>
    <col min="9730" max="9730" width="61.7109375" style="4" customWidth="1"/>
    <col min="9731" max="9731" width="16.7109375" style="4" bestFit="1" customWidth="1"/>
    <col min="9732" max="9732" width="12.85546875" style="4" customWidth="1"/>
    <col min="9733" max="9740" width="13" style="4" bestFit="1" customWidth="1"/>
    <col min="9741" max="9741" width="12" style="4" bestFit="1" customWidth="1"/>
    <col min="9742" max="9743" width="13" style="4" bestFit="1" customWidth="1"/>
    <col min="9744" max="9744" width="3.140625" style="4" customWidth="1"/>
    <col min="9745" max="9984" width="11.5703125" style="4"/>
    <col min="9985" max="9985" width="3.7109375" style="4" customWidth="1"/>
    <col min="9986" max="9986" width="61.7109375" style="4" customWidth="1"/>
    <col min="9987" max="9987" width="16.7109375" style="4" bestFit="1" customWidth="1"/>
    <col min="9988" max="9988" width="12.85546875" style="4" customWidth="1"/>
    <col min="9989" max="9996" width="13" style="4" bestFit="1" customWidth="1"/>
    <col min="9997" max="9997" width="12" style="4" bestFit="1" customWidth="1"/>
    <col min="9998" max="9999" width="13" style="4" bestFit="1" customWidth="1"/>
    <col min="10000" max="10000" width="3.140625" style="4" customWidth="1"/>
    <col min="10001" max="10240" width="11.5703125" style="4"/>
    <col min="10241" max="10241" width="3.7109375" style="4" customWidth="1"/>
    <col min="10242" max="10242" width="61.7109375" style="4" customWidth="1"/>
    <col min="10243" max="10243" width="16.7109375" style="4" bestFit="1" customWidth="1"/>
    <col min="10244" max="10244" width="12.85546875" style="4" customWidth="1"/>
    <col min="10245" max="10252" width="13" style="4" bestFit="1" customWidth="1"/>
    <col min="10253" max="10253" width="12" style="4" bestFit="1" customWidth="1"/>
    <col min="10254" max="10255" width="13" style="4" bestFit="1" customWidth="1"/>
    <col min="10256" max="10256" width="3.140625" style="4" customWidth="1"/>
    <col min="10257" max="10496" width="11.5703125" style="4"/>
    <col min="10497" max="10497" width="3.7109375" style="4" customWidth="1"/>
    <col min="10498" max="10498" width="61.7109375" style="4" customWidth="1"/>
    <col min="10499" max="10499" width="16.7109375" style="4" bestFit="1" customWidth="1"/>
    <col min="10500" max="10500" width="12.85546875" style="4" customWidth="1"/>
    <col min="10501" max="10508" width="13" style="4" bestFit="1" customWidth="1"/>
    <col min="10509" max="10509" width="12" style="4" bestFit="1" customWidth="1"/>
    <col min="10510" max="10511" width="13" style="4" bestFit="1" customWidth="1"/>
    <col min="10512" max="10512" width="3.140625" style="4" customWidth="1"/>
    <col min="10513" max="10752" width="11.5703125" style="4"/>
    <col min="10753" max="10753" width="3.7109375" style="4" customWidth="1"/>
    <col min="10754" max="10754" width="61.7109375" style="4" customWidth="1"/>
    <col min="10755" max="10755" width="16.7109375" style="4" bestFit="1" customWidth="1"/>
    <col min="10756" max="10756" width="12.85546875" style="4" customWidth="1"/>
    <col min="10757" max="10764" width="13" style="4" bestFit="1" customWidth="1"/>
    <col min="10765" max="10765" width="12" style="4" bestFit="1" customWidth="1"/>
    <col min="10766" max="10767" width="13" style="4" bestFit="1" customWidth="1"/>
    <col min="10768" max="10768" width="3.140625" style="4" customWidth="1"/>
    <col min="10769" max="11008" width="11.5703125" style="4"/>
    <col min="11009" max="11009" width="3.7109375" style="4" customWidth="1"/>
    <col min="11010" max="11010" width="61.7109375" style="4" customWidth="1"/>
    <col min="11011" max="11011" width="16.7109375" style="4" bestFit="1" customWidth="1"/>
    <col min="11012" max="11012" width="12.85546875" style="4" customWidth="1"/>
    <col min="11013" max="11020" width="13" style="4" bestFit="1" customWidth="1"/>
    <col min="11021" max="11021" width="12" style="4" bestFit="1" customWidth="1"/>
    <col min="11022" max="11023" width="13" style="4" bestFit="1" customWidth="1"/>
    <col min="11024" max="11024" width="3.140625" style="4" customWidth="1"/>
    <col min="11025" max="11264" width="11.5703125" style="4"/>
    <col min="11265" max="11265" width="3.7109375" style="4" customWidth="1"/>
    <col min="11266" max="11266" width="61.7109375" style="4" customWidth="1"/>
    <col min="11267" max="11267" width="16.7109375" style="4" bestFit="1" customWidth="1"/>
    <col min="11268" max="11268" width="12.85546875" style="4" customWidth="1"/>
    <col min="11269" max="11276" width="13" style="4" bestFit="1" customWidth="1"/>
    <col min="11277" max="11277" width="12" style="4" bestFit="1" customWidth="1"/>
    <col min="11278" max="11279" width="13" style="4" bestFit="1" customWidth="1"/>
    <col min="11280" max="11280" width="3.140625" style="4" customWidth="1"/>
    <col min="11281" max="11520" width="11.5703125" style="4"/>
    <col min="11521" max="11521" width="3.7109375" style="4" customWidth="1"/>
    <col min="11522" max="11522" width="61.7109375" style="4" customWidth="1"/>
    <col min="11523" max="11523" width="16.7109375" style="4" bestFit="1" customWidth="1"/>
    <col min="11524" max="11524" width="12.85546875" style="4" customWidth="1"/>
    <col min="11525" max="11532" width="13" style="4" bestFit="1" customWidth="1"/>
    <col min="11533" max="11533" width="12" style="4" bestFit="1" customWidth="1"/>
    <col min="11534" max="11535" width="13" style="4" bestFit="1" customWidth="1"/>
    <col min="11536" max="11536" width="3.140625" style="4" customWidth="1"/>
    <col min="11537" max="11776" width="11.5703125" style="4"/>
    <col min="11777" max="11777" width="3.7109375" style="4" customWidth="1"/>
    <col min="11778" max="11778" width="61.7109375" style="4" customWidth="1"/>
    <col min="11779" max="11779" width="16.7109375" style="4" bestFit="1" customWidth="1"/>
    <col min="11780" max="11780" width="12.85546875" style="4" customWidth="1"/>
    <col min="11781" max="11788" width="13" style="4" bestFit="1" customWidth="1"/>
    <col min="11789" max="11789" width="12" style="4" bestFit="1" customWidth="1"/>
    <col min="11790" max="11791" width="13" style="4" bestFit="1" customWidth="1"/>
    <col min="11792" max="11792" width="3.140625" style="4" customWidth="1"/>
    <col min="11793" max="12032" width="11.5703125" style="4"/>
    <col min="12033" max="12033" width="3.7109375" style="4" customWidth="1"/>
    <col min="12034" max="12034" width="61.7109375" style="4" customWidth="1"/>
    <col min="12035" max="12035" width="16.7109375" style="4" bestFit="1" customWidth="1"/>
    <col min="12036" max="12036" width="12.85546875" style="4" customWidth="1"/>
    <col min="12037" max="12044" width="13" style="4" bestFit="1" customWidth="1"/>
    <col min="12045" max="12045" width="12" style="4" bestFit="1" customWidth="1"/>
    <col min="12046" max="12047" width="13" style="4" bestFit="1" customWidth="1"/>
    <col min="12048" max="12048" width="3.140625" style="4" customWidth="1"/>
    <col min="12049" max="12288" width="11.5703125" style="4"/>
    <col min="12289" max="12289" width="3.7109375" style="4" customWidth="1"/>
    <col min="12290" max="12290" width="61.7109375" style="4" customWidth="1"/>
    <col min="12291" max="12291" width="16.7109375" style="4" bestFit="1" customWidth="1"/>
    <col min="12292" max="12292" width="12.85546875" style="4" customWidth="1"/>
    <col min="12293" max="12300" width="13" style="4" bestFit="1" customWidth="1"/>
    <col min="12301" max="12301" width="12" style="4" bestFit="1" customWidth="1"/>
    <col min="12302" max="12303" width="13" style="4" bestFit="1" customWidth="1"/>
    <col min="12304" max="12304" width="3.140625" style="4" customWidth="1"/>
    <col min="12305" max="12544" width="11.5703125" style="4"/>
    <col min="12545" max="12545" width="3.7109375" style="4" customWidth="1"/>
    <col min="12546" max="12546" width="61.7109375" style="4" customWidth="1"/>
    <col min="12547" max="12547" width="16.7109375" style="4" bestFit="1" customWidth="1"/>
    <col min="12548" max="12548" width="12.85546875" style="4" customWidth="1"/>
    <col min="12549" max="12556" width="13" style="4" bestFit="1" customWidth="1"/>
    <col min="12557" max="12557" width="12" style="4" bestFit="1" customWidth="1"/>
    <col min="12558" max="12559" width="13" style="4" bestFit="1" customWidth="1"/>
    <col min="12560" max="12560" width="3.140625" style="4" customWidth="1"/>
    <col min="12561" max="12800" width="11.5703125" style="4"/>
    <col min="12801" max="12801" width="3.7109375" style="4" customWidth="1"/>
    <col min="12802" max="12802" width="61.7109375" style="4" customWidth="1"/>
    <col min="12803" max="12803" width="16.7109375" style="4" bestFit="1" customWidth="1"/>
    <col min="12804" max="12804" width="12.85546875" style="4" customWidth="1"/>
    <col min="12805" max="12812" width="13" style="4" bestFit="1" customWidth="1"/>
    <col min="12813" max="12813" width="12" style="4" bestFit="1" customWidth="1"/>
    <col min="12814" max="12815" width="13" style="4" bestFit="1" customWidth="1"/>
    <col min="12816" max="12816" width="3.140625" style="4" customWidth="1"/>
    <col min="12817" max="13056" width="11.5703125" style="4"/>
    <col min="13057" max="13057" width="3.7109375" style="4" customWidth="1"/>
    <col min="13058" max="13058" width="61.7109375" style="4" customWidth="1"/>
    <col min="13059" max="13059" width="16.7109375" style="4" bestFit="1" customWidth="1"/>
    <col min="13060" max="13060" width="12.85546875" style="4" customWidth="1"/>
    <col min="13061" max="13068" width="13" style="4" bestFit="1" customWidth="1"/>
    <col min="13069" max="13069" width="12" style="4" bestFit="1" customWidth="1"/>
    <col min="13070" max="13071" width="13" style="4" bestFit="1" customWidth="1"/>
    <col min="13072" max="13072" width="3.140625" style="4" customWidth="1"/>
    <col min="13073" max="13312" width="11.5703125" style="4"/>
    <col min="13313" max="13313" width="3.7109375" style="4" customWidth="1"/>
    <col min="13314" max="13314" width="61.7109375" style="4" customWidth="1"/>
    <col min="13315" max="13315" width="16.7109375" style="4" bestFit="1" customWidth="1"/>
    <col min="13316" max="13316" width="12.85546875" style="4" customWidth="1"/>
    <col min="13317" max="13324" width="13" style="4" bestFit="1" customWidth="1"/>
    <col min="13325" max="13325" width="12" style="4" bestFit="1" customWidth="1"/>
    <col min="13326" max="13327" width="13" style="4" bestFit="1" customWidth="1"/>
    <col min="13328" max="13328" width="3.140625" style="4" customWidth="1"/>
    <col min="13329" max="13568" width="11.5703125" style="4"/>
    <col min="13569" max="13569" width="3.7109375" style="4" customWidth="1"/>
    <col min="13570" max="13570" width="61.7109375" style="4" customWidth="1"/>
    <col min="13571" max="13571" width="16.7109375" style="4" bestFit="1" customWidth="1"/>
    <col min="13572" max="13572" width="12.85546875" style="4" customWidth="1"/>
    <col min="13573" max="13580" width="13" style="4" bestFit="1" customWidth="1"/>
    <col min="13581" max="13581" width="12" style="4" bestFit="1" customWidth="1"/>
    <col min="13582" max="13583" width="13" style="4" bestFit="1" customWidth="1"/>
    <col min="13584" max="13584" width="3.140625" style="4" customWidth="1"/>
    <col min="13585" max="13824" width="11.5703125" style="4"/>
    <col min="13825" max="13825" width="3.7109375" style="4" customWidth="1"/>
    <col min="13826" max="13826" width="61.7109375" style="4" customWidth="1"/>
    <col min="13827" max="13827" width="16.7109375" style="4" bestFit="1" customWidth="1"/>
    <col min="13828" max="13828" width="12.85546875" style="4" customWidth="1"/>
    <col min="13829" max="13836" width="13" style="4" bestFit="1" customWidth="1"/>
    <col min="13837" max="13837" width="12" style="4" bestFit="1" customWidth="1"/>
    <col min="13838" max="13839" width="13" style="4" bestFit="1" customWidth="1"/>
    <col min="13840" max="13840" width="3.140625" style="4" customWidth="1"/>
    <col min="13841" max="14080" width="11.5703125" style="4"/>
    <col min="14081" max="14081" width="3.7109375" style="4" customWidth="1"/>
    <col min="14082" max="14082" width="61.7109375" style="4" customWidth="1"/>
    <col min="14083" max="14083" width="16.7109375" style="4" bestFit="1" customWidth="1"/>
    <col min="14084" max="14084" width="12.85546875" style="4" customWidth="1"/>
    <col min="14085" max="14092" width="13" style="4" bestFit="1" customWidth="1"/>
    <col min="14093" max="14093" width="12" style="4" bestFit="1" customWidth="1"/>
    <col min="14094" max="14095" width="13" style="4" bestFit="1" customWidth="1"/>
    <col min="14096" max="14096" width="3.140625" style="4" customWidth="1"/>
    <col min="14097" max="14336" width="11.5703125" style="4"/>
    <col min="14337" max="14337" width="3.7109375" style="4" customWidth="1"/>
    <col min="14338" max="14338" width="61.7109375" style="4" customWidth="1"/>
    <col min="14339" max="14339" width="16.7109375" style="4" bestFit="1" customWidth="1"/>
    <col min="14340" max="14340" width="12.85546875" style="4" customWidth="1"/>
    <col min="14341" max="14348" width="13" style="4" bestFit="1" customWidth="1"/>
    <col min="14349" max="14349" width="12" style="4" bestFit="1" customWidth="1"/>
    <col min="14350" max="14351" width="13" style="4" bestFit="1" customWidth="1"/>
    <col min="14352" max="14352" width="3.140625" style="4" customWidth="1"/>
    <col min="14353" max="14592" width="11.5703125" style="4"/>
    <col min="14593" max="14593" width="3.7109375" style="4" customWidth="1"/>
    <col min="14594" max="14594" width="61.7109375" style="4" customWidth="1"/>
    <col min="14595" max="14595" width="16.7109375" style="4" bestFit="1" customWidth="1"/>
    <col min="14596" max="14596" width="12.85546875" style="4" customWidth="1"/>
    <col min="14597" max="14604" width="13" style="4" bestFit="1" customWidth="1"/>
    <col min="14605" max="14605" width="12" style="4" bestFit="1" customWidth="1"/>
    <col min="14606" max="14607" width="13" style="4" bestFit="1" customWidth="1"/>
    <col min="14608" max="14608" width="3.140625" style="4" customWidth="1"/>
    <col min="14609" max="14848" width="11.5703125" style="4"/>
    <col min="14849" max="14849" width="3.7109375" style="4" customWidth="1"/>
    <col min="14850" max="14850" width="61.7109375" style="4" customWidth="1"/>
    <col min="14851" max="14851" width="16.7109375" style="4" bestFit="1" customWidth="1"/>
    <col min="14852" max="14852" width="12.85546875" style="4" customWidth="1"/>
    <col min="14853" max="14860" width="13" style="4" bestFit="1" customWidth="1"/>
    <col min="14861" max="14861" width="12" style="4" bestFit="1" customWidth="1"/>
    <col min="14862" max="14863" width="13" style="4" bestFit="1" customWidth="1"/>
    <col min="14864" max="14864" width="3.140625" style="4" customWidth="1"/>
    <col min="14865" max="15104" width="11.5703125" style="4"/>
    <col min="15105" max="15105" width="3.7109375" style="4" customWidth="1"/>
    <col min="15106" max="15106" width="61.7109375" style="4" customWidth="1"/>
    <col min="15107" max="15107" width="16.7109375" style="4" bestFit="1" customWidth="1"/>
    <col min="15108" max="15108" width="12.85546875" style="4" customWidth="1"/>
    <col min="15109" max="15116" width="13" style="4" bestFit="1" customWidth="1"/>
    <col min="15117" max="15117" width="12" style="4" bestFit="1" customWidth="1"/>
    <col min="15118" max="15119" width="13" style="4" bestFit="1" customWidth="1"/>
    <col min="15120" max="15120" width="3.140625" style="4" customWidth="1"/>
    <col min="15121" max="15360" width="11.5703125" style="4"/>
    <col min="15361" max="15361" width="3.7109375" style="4" customWidth="1"/>
    <col min="15362" max="15362" width="61.7109375" style="4" customWidth="1"/>
    <col min="15363" max="15363" width="16.7109375" style="4" bestFit="1" customWidth="1"/>
    <col min="15364" max="15364" width="12.85546875" style="4" customWidth="1"/>
    <col min="15365" max="15372" width="13" style="4" bestFit="1" customWidth="1"/>
    <col min="15373" max="15373" width="12" style="4" bestFit="1" customWidth="1"/>
    <col min="15374" max="15375" width="13" style="4" bestFit="1" customWidth="1"/>
    <col min="15376" max="15376" width="3.140625" style="4" customWidth="1"/>
    <col min="15377" max="15616" width="11.5703125" style="4"/>
    <col min="15617" max="15617" width="3.7109375" style="4" customWidth="1"/>
    <col min="15618" max="15618" width="61.7109375" style="4" customWidth="1"/>
    <col min="15619" max="15619" width="16.7109375" style="4" bestFit="1" customWidth="1"/>
    <col min="15620" max="15620" width="12.85546875" style="4" customWidth="1"/>
    <col min="15621" max="15628" width="13" style="4" bestFit="1" customWidth="1"/>
    <col min="15629" max="15629" width="12" style="4" bestFit="1" customWidth="1"/>
    <col min="15630" max="15631" width="13" style="4" bestFit="1" customWidth="1"/>
    <col min="15632" max="15632" width="3.140625" style="4" customWidth="1"/>
    <col min="15633" max="15872" width="11.5703125" style="4"/>
    <col min="15873" max="15873" width="3.7109375" style="4" customWidth="1"/>
    <col min="15874" max="15874" width="61.7109375" style="4" customWidth="1"/>
    <col min="15875" max="15875" width="16.7109375" style="4" bestFit="1" customWidth="1"/>
    <col min="15876" max="15876" width="12.85546875" style="4" customWidth="1"/>
    <col min="15877" max="15884" width="13" style="4" bestFit="1" customWidth="1"/>
    <col min="15885" max="15885" width="12" style="4" bestFit="1" customWidth="1"/>
    <col min="15886" max="15887" width="13" style="4" bestFit="1" customWidth="1"/>
    <col min="15888" max="15888" width="3.140625" style="4" customWidth="1"/>
    <col min="15889" max="16128" width="11.5703125" style="4"/>
    <col min="16129" max="16129" width="3.7109375" style="4" customWidth="1"/>
    <col min="16130" max="16130" width="61.7109375" style="4" customWidth="1"/>
    <col min="16131" max="16131" width="16.7109375" style="4" bestFit="1" customWidth="1"/>
    <col min="16132" max="16132" width="12.85546875" style="4" customWidth="1"/>
    <col min="16133" max="16140" width="13" style="4" bestFit="1" customWidth="1"/>
    <col min="16141" max="16141" width="12" style="4" bestFit="1" customWidth="1"/>
    <col min="16142" max="16143" width="13" style="4" bestFit="1" customWidth="1"/>
    <col min="16144" max="16144" width="3.140625" style="4" customWidth="1"/>
    <col min="16145" max="16384" width="11.5703125" style="4"/>
  </cols>
  <sheetData>
    <row r="3" spans="1:17" s="2" customForma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2" customFormat="1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s="2" customFormat="1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7" x14ac:dyDescent="0.2">
      <c r="C7" s="5" t="s">
        <v>3</v>
      </c>
      <c r="D7" s="6" t="s">
        <v>4</v>
      </c>
      <c r="E7" s="6"/>
      <c r="F7" s="6"/>
      <c r="G7" s="6"/>
      <c r="H7" s="6"/>
      <c r="I7" s="7"/>
      <c r="J7" s="7"/>
      <c r="K7" s="7"/>
      <c r="L7" s="7"/>
      <c r="M7" s="7"/>
      <c r="N7" s="7"/>
      <c r="O7" s="4"/>
    </row>
    <row r="9" spans="1:17" x14ac:dyDescent="0.2">
      <c r="C9" s="8"/>
    </row>
    <row r="10" spans="1:17" x14ac:dyDescent="0.2">
      <c r="A10" s="10"/>
      <c r="B10" s="10"/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13</v>
      </c>
      <c r="L10" s="10" t="s">
        <v>14</v>
      </c>
      <c r="M10" s="10" t="s">
        <v>15</v>
      </c>
      <c r="N10" s="10" t="s">
        <v>16</v>
      </c>
      <c r="O10" s="10" t="s">
        <v>17</v>
      </c>
    </row>
    <row r="11" spans="1:17" ht="15" x14ac:dyDescent="0.2">
      <c r="A11" s="11" t="s">
        <v>18</v>
      </c>
      <c r="B11" s="11"/>
      <c r="C11" s="12">
        <f>+C12+C20+C30+C40+C50+C64</f>
        <v>16699782.989999998</v>
      </c>
      <c r="D11" s="12">
        <f t="shared" ref="D11:O11" si="0">+D12+D20+D30+D40+D50+D64</f>
        <v>974715.41999999993</v>
      </c>
      <c r="E11" s="12">
        <f t="shared" si="0"/>
        <v>1403026.6600000001</v>
      </c>
      <c r="F11" s="12">
        <f t="shared" si="0"/>
        <v>1548565.49</v>
      </c>
      <c r="G11" s="12">
        <f t="shared" si="0"/>
        <v>1567370.9300000002</v>
      </c>
      <c r="H11" s="12">
        <f t="shared" si="0"/>
        <v>1810943.5899999999</v>
      </c>
      <c r="I11" s="12">
        <f t="shared" si="0"/>
        <v>1660666.82</v>
      </c>
      <c r="J11" s="12">
        <f t="shared" si="0"/>
        <v>1246569.7200000002</v>
      </c>
      <c r="K11" s="12">
        <f t="shared" si="0"/>
        <v>1073598.52</v>
      </c>
      <c r="L11" s="12">
        <f t="shared" si="0"/>
        <v>1169269.3400000001</v>
      </c>
      <c r="M11" s="12">
        <f t="shared" si="0"/>
        <v>990390.1399999999</v>
      </c>
      <c r="N11" s="12">
        <f t="shared" si="0"/>
        <v>1184577.95</v>
      </c>
      <c r="O11" s="12">
        <f t="shared" si="0"/>
        <v>2070088.4100000001</v>
      </c>
    </row>
    <row r="12" spans="1:17" x14ac:dyDescent="0.2">
      <c r="A12" s="13" t="s">
        <v>19</v>
      </c>
      <c r="B12" s="13"/>
      <c r="C12" s="14">
        <f>+SUM(C13:C19)</f>
        <v>9071615.9899999984</v>
      </c>
      <c r="D12" s="14">
        <f t="shared" ref="D12:N12" si="1">+SUM(D13:D19)</f>
        <v>651461.88</v>
      </c>
      <c r="E12" s="14">
        <f t="shared" si="1"/>
        <v>652782.12</v>
      </c>
      <c r="F12" s="14">
        <f t="shared" si="1"/>
        <v>663389.94999999995</v>
      </c>
      <c r="G12" s="14">
        <f t="shared" si="1"/>
        <v>756483.39</v>
      </c>
      <c r="H12" s="14">
        <f t="shared" si="1"/>
        <v>710558.49</v>
      </c>
      <c r="I12" s="14">
        <f t="shared" si="1"/>
        <v>674632.28</v>
      </c>
      <c r="J12" s="14">
        <f t="shared" si="1"/>
        <v>658121.18000000005</v>
      </c>
      <c r="K12" s="14">
        <f t="shared" si="1"/>
        <v>651728.44999999995</v>
      </c>
      <c r="L12" s="14">
        <f t="shared" si="1"/>
        <v>662546.80000000005</v>
      </c>
      <c r="M12" s="14">
        <f t="shared" si="1"/>
        <v>658822.6</v>
      </c>
      <c r="N12" s="14">
        <f t="shared" si="1"/>
        <v>663884.17999999993</v>
      </c>
      <c r="O12" s="14">
        <f>+SUM(O13:O19)</f>
        <v>1667204.6700000002</v>
      </c>
      <c r="Q12" s="9"/>
    </row>
    <row r="13" spans="1:17" x14ac:dyDescent="0.2">
      <c r="A13" s="15"/>
      <c r="B13" s="16" t="s">
        <v>20</v>
      </c>
      <c r="C13" s="17">
        <f>+'[1]1000'!R30</f>
        <v>2472672</v>
      </c>
      <c r="D13" s="17">
        <f>+'[1]1000'!B30</f>
        <v>206056</v>
      </c>
      <c r="E13" s="17">
        <f>+'[1]1000'!E30</f>
        <v>206056</v>
      </c>
      <c r="F13" s="17">
        <f>+'[1]1000'!G30</f>
        <v>206056</v>
      </c>
      <c r="G13" s="17">
        <f>+'[1]1000'!I30</f>
        <v>206056</v>
      </c>
      <c r="H13" s="17">
        <f>+'[1]1000'!J30</f>
        <v>206056</v>
      </c>
      <c r="I13" s="17">
        <f>+'[1]1000'!K30</f>
        <v>206056</v>
      </c>
      <c r="J13" s="17">
        <f>+'[1]1000'!L30</f>
        <v>206056</v>
      </c>
      <c r="K13" s="17">
        <f>+'[1]1000'!M30</f>
        <v>206056</v>
      </c>
      <c r="L13" s="17">
        <f>+'[1]1000'!N30</f>
        <v>206056</v>
      </c>
      <c r="M13" s="17">
        <f>+'[1]1000'!O30</f>
        <v>206056</v>
      </c>
      <c r="N13" s="17">
        <f>+'[1]1000'!P30</f>
        <v>206056</v>
      </c>
      <c r="O13" s="17">
        <f>+'[1]1000'!Q30</f>
        <v>206056</v>
      </c>
      <c r="Q13" s="9"/>
    </row>
    <row r="14" spans="1:17" x14ac:dyDescent="0.2">
      <c r="A14" s="15"/>
      <c r="B14" s="16" t="s">
        <v>21</v>
      </c>
      <c r="C14" s="17">
        <f>+'[1]1000'!R45</f>
        <v>43200</v>
      </c>
      <c r="D14" s="17">
        <f>+'[1]1000'!B45</f>
        <v>3600</v>
      </c>
      <c r="E14" s="17">
        <f>+'[1]1000'!E45</f>
        <v>3600</v>
      </c>
      <c r="F14" s="17">
        <f>+'[1]1000'!G45</f>
        <v>3600</v>
      </c>
      <c r="G14" s="17">
        <f>+'[1]1000'!I45</f>
        <v>3600</v>
      </c>
      <c r="H14" s="17">
        <f>+'[1]1000'!J45</f>
        <v>3600</v>
      </c>
      <c r="I14" s="17">
        <f>+'[1]1000'!K45</f>
        <v>3600</v>
      </c>
      <c r="J14" s="17">
        <f>+'[1]1000'!L45</f>
        <v>3600</v>
      </c>
      <c r="K14" s="17">
        <f>+'[1]1000'!M45</f>
        <v>3600</v>
      </c>
      <c r="L14" s="17">
        <f>+'[1]1000'!N45</f>
        <v>3600</v>
      </c>
      <c r="M14" s="17">
        <f>+'[1]1000'!O45</f>
        <v>3600</v>
      </c>
      <c r="N14" s="17">
        <f>+'[1]1000'!P45</f>
        <v>3600</v>
      </c>
      <c r="O14" s="17">
        <f>+'[1]1000'!Q45</f>
        <v>3600</v>
      </c>
      <c r="Q14" s="9"/>
    </row>
    <row r="15" spans="1:17" x14ac:dyDescent="0.2">
      <c r="A15" s="15"/>
      <c r="B15" s="16" t="s">
        <v>22</v>
      </c>
      <c r="C15" s="17">
        <f>+'[1]1000'!R91</f>
        <v>3016669.0900000003</v>
      </c>
      <c r="D15" s="17">
        <f>+'[1]1000'!B91</f>
        <v>158767</v>
      </c>
      <c r="E15" s="17">
        <f>+'[1]1000'!E91</f>
        <v>158767</v>
      </c>
      <c r="F15" s="17">
        <f>+'[1]1000'!G91</f>
        <v>158767</v>
      </c>
      <c r="G15" s="17">
        <f>+'[1]1000'!I91</f>
        <v>254779</v>
      </c>
      <c r="H15" s="17">
        <f>+'[1]1000'!J91</f>
        <v>197843.1</v>
      </c>
      <c r="I15" s="17">
        <f>+'[1]1000'!K91</f>
        <v>158767</v>
      </c>
      <c r="J15" s="17">
        <f>+'[1]1000'!L91</f>
        <v>158767</v>
      </c>
      <c r="K15" s="17">
        <f>+'[1]1000'!M91</f>
        <v>160143.53999999998</v>
      </c>
      <c r="L15" s="17">
        <f>+'[1]1000'!N91</f>
        <v>158767</v>
      </c>
      <c r="M15" s="17">
        <f>+'[1]1000'!O91</f>
        <v>158767</v>
      </c>
      <c r="N15" s="17">
        <f>+'[1]1000'!P91</f>
        <v>161528.57999999999</v>
      </c>
      <c r="O15" s="17">
        <f>+'[1]1000'!Q91</f>
        <v>1131005.8700000001</v>
      </c>
      <c r="Q15" s="9"/>
    </row>
    <row r="16" spans="1:17" x14ac:dyDescent="0.2">
      <c r="A16" s="15"/>
      <c r="B16" s="16" t="s">
        <v>23</v>
      </c>
      <c r="C16" s="9">
        <f>+'[1]1000'!R111</f>
        <v>805357.35</v>
      </c>
      <c r="D16" s="17">
        <f>+'[1]1000'!B111</f>
        <v>63900</v>
      </c>
      <c r="E16" s="17">
        <f>+'[1]1000'!E111</f>
        <v>63900</v>
      </c>
      <c r="F16" s="17">
        <f>+'[1]1000'!G111</f>
        <v>72596.459999999992</v>
      </c>
      <c r="G16" s="17">
        <f>+'[1]1000'!I111</f>
        <v>63900</v>
      </c>
      <c r="H16" s="17">
        <f>+'[1]1000'!J111</f>
        <v>63900</v>
      </c>
      <c r="I16" s="17">
        <f>+'[1]1000'!K111</f>
        <v>83760.89</v>
      </c>
      <c r="J16" s="17">
        <f>+'[1]1000'!L111</f>
        <v>63900</v>
      </c>
      <c r="K16" s="17">
        <f>+'[1]1000'!M111</f>
        <v>63900</v>
      </c>
      <c r="L16" s="17">
        <f>+'[1]1000'!N111</f>
        <v>73900</v>
      </c>
      <c r="M16" s="17">
        <f>+'[1]1000'!O111</f>
        <v>63900</v>
      </c>
      <c r="N16" s="17">
        <f>+'[1]1000'!P111</f>
        <v>63900</v>
      </c>
      <c r="O16" s="17">
        <f>+'[1]1000'!Q111</f>
        <v>63900</v>
      </c>
      <c r="Q16" s="9"/>
    </row>
    <row r="17" spans="1:17" x14ac:dyDescent="0.2">
      <c r="A17" s="15"/>
      <c r="B17" s="16" t="s">
        <v>24</v>
      </c>
      <c r="C17" s="17">
        <f>+'[1]1000'!R148</f>
        <v>2674587.5499999998</v>
      </c>
      <c r="D17" s="17">
        <f>+'[1]1000'!B148</f>
        <v>219138.88</v>
      </c>
      <c r="E17" s="17">
        <f>+'[1]1000'!E148</f>
        <v>220459.12</v>
      </c>
      <c r="F17" s="17">
        <f>+'[1]1000'!G148</f>
        <v>222370.49</v>
      </c>
      <c r="G17" s="17">
        <f>+'[1]1000'!I148</f>
        <v>228148.39</v>
      </c>
      <c r="H17" s="17">
        <f>+'[1]1000'!J148</f>
        <v>222448.39</v>
      </c>
      <c r="I17" s="17">
        <f>+'[1]1000'!K148</f>
        <v>222448.39</v>
      </c>
      <c r="J17" s="17">
        <f>+'[1]1000'!L148</f>
        <v>225798.18000000002</v>
      </c>
      <c r="K17" s="17">
        <f>+'[1]1000'!M148</f>
        <v>218028.91</v>
      </c>
      <c r="L17" s="17">
        <f>+'[1]1000'!N148</f>
        <v>220223.8</v>
      </c>
      <c r="M17" s="17">
        <f>+'[1]1000'!O148</f>
        <v>226499.59999999998</v>
      </c>
      <c r="N17" s="17">
        <f>+'[1]1000'!P148</f>
        <v>228799.59999999998</v>
      </c>
      <c r="O17" s="17">
        <f>+'[1]1000'!Q148</f>
        <v>220223.8</v>
      </c>
      <c r="Q17" s="9"/>
    </row>
    <row r="18" spans="1:17" x14ac:dyDescent="0.2">
      <c r="A18" s="15"/>
      <c r="B18" s="16" t="s">
        <v>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Q18" s="9"/>
    </row>
    <row r="19" spans="1:17" x14ac:dyDescent="0.2">
      <c r="A19" s="15"/>
      <c r="B19" s="16" t="s">
        <v>26</v>
      </c>
      <c r="C19" s="17">
        <f>+'[1]1000'!R169</f>
        <v>59130</v>
      </c>
      <c r="D19" s="17">
        <f>+'[1]1000'!B169</f>
        <v>0</v>
      </c>
      <c r="E19" s="17">
        <f>+'[1]1000'!E169</f>
        <v>0</v>
      </c>
      <c r="F19" s="17">
        <f>+'[1]1000'!G169</f>
        <v>0</v>
      </c>
      <c r="G19" s="17">
        <f>+'[1]1000'!I169</f>
        <v>0</v>
      </c>
      <c r="H19" s="17">
        <f>+'[1]1000'!J169</f>
        <v>16711</v>
      </c>
      <c r="I19" s="17">
        <f>+'[1]1000'!K169</f>
        <v>0</v>
      </c>
      <c r="J19" s="17">
        <f>+'[1]1000'!L169</f>
        <v>0</v>
      </c>
      <c r="K19" s="17">
        <f>+'[1]1000'!M169</f>
        <v>0</v>
      </c>
      <c r="L19" s="17">
        <f>+'[1]1000'!N169</f>
        <v>0</v>
      </c>
      <c r="M19" s="17">
        <f>+'[1]1000'!O169</f>
        <v>0</v>
      </c>
      <c r="N19" s="17">
        <f>+'[1]1000'!P169</f>
        <v>0</v>
      </c>
      <c r="O19" s="17">
        <f>+'[1]1000'!Q169</f>
        <v>42419</v>
      </c>
      <c r="Q19" s="9"/>
    </row>
    <row r="20" spans="1:17" x14ac:dyDescent="0.2">
      <c r="A20" s="13" t="s">
        <v>27</v>
      </c>
      <c r="B20" s="13"/>
      <c r="C20" s="14">
        <f>+SUM(C21:C29)</f>
        <v>902974</v>
      </c>
      <c r="D20" s="14">
        <f t="shared" ref="D20:O20" si="2">+SUM(D21:D29)</f>
        <v>18900</v>
      </c>
      <c r="E20" s="14">
        <f>+SUM(E21:E29)</f>
        <v>132400</v>
      </c>
      <c r="F20" s="14">
        <f>+SUM(F21:F29)</f>
        <v>243722</v>
      </c>
      <c r="G20" s="14">
        <f>+SUM(G21:G29)</f>
        <v>98700</v>
      </c>
      <c r="H20" s="14">
        <f>+SUM(H21:H29)</f>
        <v>56700</v>
      </c>
      <c r="I20" s="14">
        <f t="shared" si="2"/>
        <v>54200</v>
      </c>
      <c r="J20" s="14">
        <f t="shared" si="2"/>
        <v>52900</v>
      </c>
      <c r="K20" s="14">
        <f t="shared" si="2"/>
        <v>94814</v>
      </c>
      <c r="L20" s="14">
        <f t="shared" si="2"/>
        <v>80964</v>
      </c>
      <c r="M20" s="14">
        <f t="shared" si="2"/>
        <v>40664</v>
      </c>
      <c r="N20" s="14">
        <f t="shared" si="2"/>
        <v>20810</v>
      </c>
      <c r="O20" s="14">
        <f t="shared" si="2"/>
        <v>8200</v>
      </c>
      <c r="Q20" s="9"/>
    </row>
    <row r="21" spans="1:17" ht="25.5" x14ac:dyDescent="0.2">
      <c r="A21" s="15"/>
      <c r="B21" s="16" t="s">
        <v>28</v>
      </c>
      <c r="C21" s="17">
        <f>+'[1]2000'!R65</f>
        <v>114250</v>
      </c>
      <c r="D21" s="17">
        <f>+'[1]2000'!B65</f>
        <v>5200</v>
      </c>
      <c r="E21" s="17">
        <f>+'[1]2000'!E65</f>
        <v>0</v>
      </c>
      <c r="F21" s="17">
        <f>+'[1]2000'!G65</f>
        <v>55400</v>
      </c>
      <c r="G21" s="17">
        <f>+'[1]2000'!I65</f>
        <v>22200</v>
      </c>
      <c r="H21" s="17">
        <f>+'[1]2000'!J65</f>
        <v>0</v>
      </c>
      <c r="I21" s="17">
        <f>+'[1]2000'!K65</f>
        <v>0</v>
      </c>
      <c r="J21" s="17">
        <f>+'[1]2000'!L65</f>
        <v>0</v>
      </c>
      <c r="K21" s="17">
        <f>+'[1]2000'!M65</f>
        <v>20250</v>
      </c>
      <c r="L21" s="17">
        <f>+'[1]2000'!N65</f>
        <v>11200</v>
      </c>
      <c r="M21" s="17">
        <f>+'[1]2000'!O65</f>
        <v>0</v>
      </c>
      <c r="N21" s="17">
        <f>+'[1]2000'!P65</f>
        <v>0</v>
      </c>
      <c r="O21" s="17">
        <f>+'[1]2000'!Q65</f>
        <v>0</v>
      </c>
      <c r="Q21" s="9"/>
    </row>
    <row r="22" spans="1:17" x14ac:dyDescent="0.2">
      <c r="A22" s="15"/>
      <c r="B22" s="16" t="s">
        <v>29</v>
      </c>
      <c r="C22" s="17">
        <f>+'[1]2000'!R82</f>
        <v>4500</v>
      </c>
      <c r="D22" s="17">
        <f>+'[1]2000'!B82</f>
        <v>200</v>
      </c>
      <c r="E22" s="17">
        <f>+'[1]2000'!E82</f>
        <v>500</v>
      </c>
      <c r="F22" s="17">
        <f>+'[1]2000'!G82</f>
        <v>200</v>
      </c>
      <c r="G22" s="17">
        <f>+'[1]2000'!I82</f>
        <v>700</v>
      </c>
      <c r="H22" s="17">
        <f>+'[1]2000'!J82</f>
        <v>0</v>
      </c>
      <c r="I22" s="17">
        <f>+'[1]2000'!K82</f>
        <v>700</v>
      </c>
      <c r="J22" s="17">
        <f>+'[1]2000'!L82</f>
        <v>200</v>
      </c>
      <c r="K22" s="17">
        <f>+'[1]2000'!M82</f>
        <v>700</v>
      </c>
      <c r="L22" s="17">
        <f>+'[1]2000'!N82</f>
        <v>200</v>
      </c>
      <c r="M22" s="17">
        <f>+'[1]2000'!O82</f>
        <v>500</v>
      </c>
      <c r="N22" s="17">
        <f>+'[1]2000'!P82</f>
        <v>400</v>
      </c>
      <c r="O22" s="17">
        <f>+'[1]2000'!Q82</f>
        <v>200</v>
      </c>
      <c r="Q22" s="9"/>
    </row>
    <row r="23" spans="1:17" x14ac:dyDescent="0.2">
      <c r="A23" s="15"/>
      <c r="B23" s="16" t="s">
        <v>30</v>
      </c>
      <c r="C23" s="17">
        <f>+'[1]2000'!R95</f>
        <v>295000</v>
      </c>
      <c r="D23" s="17">
        <f>+'[1]2000'!B95</f>
        <v>0</v>
      </c>
      <c r="E23" s="17">
        <f>+'[1]2000'!E95</f>
        <v>50000</v>
      </c>
      <c r="F23" s="17">
        <f>+'[1]2000'!G95</f>
        <v>23298</v>
      </c>
      <c r="G23" s="17">
        <f>+'[1]2000'!I95</f>
        <v>25000</v>
      </c>
      <c r="H23" s="17">
        <f>+'[1]2000'!J95</f>
        <v>30000</v>
      </c>
      <c r="I23" s="17">
        <f>+'[1]2000'!K95</f>
        <v>34000</v>
      </c>
      <c r="J23" s="17">
        <f>+'[1]2000'!L95</f>
        <v>15000</v>
      </c>
      <c r="K23" s="17">
        <f>+'[1]2000'!M95</f>
        <v>48964</v>
      </c>
      <c r="L23" s="17">
        <f>+'[1]2000'!N95</f>
        <v>43464</v>
      </c>
      <c r="M23" s="17">
        <f>+'[1]2000'!O95</f>
        <v>24964</v>
      </c>
      <c r="N23" s="17">
        <f>+'[1]2000'!P95</f>
        <v>310</v>
      </c>
      <c r="O23" s="17">
        <f>+'[1]2000'!Q95</f>
        <v>0</v>
      </c>
      <c r="Q23" s="9"/>
    </row>
    <row r="24" spans="1:17" x14ac:dyDescent="0.2">
      <c r="A24" s="15"/>
      <c r="B24" s="16" t="s">
        <v>31</v>
      </c>
      <c r="C24" s="17">
        <f>+'[1]2000'!R117</f>
        <v>257524</v>
      </c>
      <c r="D24" s="17">
        <f>+'[1]2000'!B117</f>
        <v>5000</v>
      </c>
      <c r="E24" s="17">
        <f>+'[1]2000'!E117</f>
        <v>49700</v>
      </c>
      <c r="F24" s="17">
        <f>+'[1]2000'!G117</f>
        <v>133124</v>
      </c>
      <c r="G24" s="17">
        <f>+'[1]2000'!I117</f>
        <v>6000</v>
      </c>
      <c r="H24" s="17">
        <f>+'[1]2000'!J117</f>
        <v>5200</v>
      </c>
      <c r="I24" s="17">
        <f>+'[1]2000'!K117</f>
        <v>7000</v>
      </c>
      <c r="J24" s="17">
        <f>+'[1]2000'!L117</f>
        <v>27200</v>
      </c>
      <c r="K24" s="17">
        <f>+'[1]2000'!M117</f>
        <v>5000</v>
      </c>
      <c r="L24" s="17">
        <f>+'[1]2000'!N117</f>
        <v>15200</v>
      </c>
      <c r="M24" s="17">
        <f>+'[1]2000'!O117</f>
        <v>4000</v>
      </c>
      <c r="N24" s="17">
        <f>+'[1]2000'!P117</f>
        <v>100</v>
      </c>
      <c r="O24" s="17">
        <f>+'[1]2000'!Q117</f>
        <v>0</v>
      </c>
      <c r="Q24" s="9"/>
    </row>
    <row r="25" spans="1:17" x14ac:dyDescent="0.2">
      <c r="A25" s="15"/>
      <c r="B25" s="16" t="s">
        <v>32</v>
      </c>
      <c r="C25" s="17">
        <f>+'[1]2000'!R129</f>
        <v>10000</v>
      </c>
      <c r="D25" s="17">
        <f>+'[1]2000'!B129</f>
        <v>0</v>
      </c>
      <c r="E25" s="17">
        <f>+'[1]2000'!E129</f>
        <v>8000</v>
      </c>
      <c r="F25" s="17">
        <f>+'[1]2000'!G129</f>
        <v>0</v>
      </c>
      <c r="G25" s="17">
        <f>+'[1]2000'!I129</f>
        <v>1000</v>
      </c>
      <c r="H25" s="17">
        <f>+'[1]2000'!J129</f>
        <v>0</v>
      </c>
      <c r="I25" s="17">
        <f>+'[1]2000'!K129</f>
        <v>0</v>
      </c>
      <c r="J25" s="17">
        <f>+'[1]2000'!L129</f>
        <v>0</v>
      </c>
      <c r="K25" s="17">
        <f>+'[1]2000'!M129</f>
        <v>0</v>
      </c>
      <c r="L25" s="17">
        <f>+'[1]2000'!N129</f>
        <v>1000</v>
      </c>
      <c r="M25" s="17">
        <f>+'[1]2000'!O129</f>
        <v>0</v>
      </c>
      <c r="N25" s="17">
        <f>+'[1]2000'!P129</f>
        <v>0</v>
      </c>
      <c r="O25" s="17">
        <f>+'[1]2000'!Q129</f>
        <v>0</v>
      </c>
      <c r="Q25" s="9"/>
    </row>
    <row r="26" spans="1:17" x14ac:dyDescent="0.2">
      <c r="A26" s="15"/>
      <c r="B26" s="16" t="s">
        <v>33</v>
      </c>
      <c r="C26" s="17">
        <f>+'[1]2000'!R146</f>
        <v>121000</v>
      </c>
      <c r="D26" s="17">
        <f>+'[1]2000'!B146</f>
        <v>7000</v>
      </c>
      <c r="E26" s="17">
        <f>+'[1]2000'!E146</f>
        <v>10200</v>
      </c>
      <c r="F26" s="17">
        <f>+'[1]2000'!G146</f>
        <v>8000</v>
      </c>
      <c r="G26" s="17">
        <f>+'[1]2000'!I146</f>
        <v>10200</v>
      </c>
      <c r="H26" s="17">
        <f>+'[1]2000'!J146</f>
        <v>21000</v>
      </c>
      <c r="I26" s="17">
        <f>+'[1]2000'!K146</f>
        <v>10200</v>
      </c>
      <c r="J26" s="17">
        <f>+'[1]2000'!L146</f>
        <v>8500</v>
      </c>
      <c r="K26" s="17">
        <f>+'[1]2000'!M146</f>
        <v>9700</v>
      </c>
      <c r="L26" s="17">
        <f>+'[1]2000'!N146</f>
        <v>9000</v>
      </c>
      <c r="M26" s="17">
        <f>+'[1]2000'!O146</f>
        <v>11200</v>
      </c>
      <c r="N26" s="17">
        <f>+'[1]2000'!P146</f>
        <v>8000</v>
      </c>
      <c r="O26" s="17">
        <f>+'[1]2000'!Q146</f>
        <v>8000</v>
      </c>
      <c r="Q26" s="9"/>
    </row>
    <row r="27" spans="1:17" x14ac:dyDescent="0.2">
      <c r="A27" s="15"/>
      <c r="B27" s="16" t="s">
        <v>34</v>
      </c>
      <c r="C27" s="17">
        <f>+'[1]2000'!R160</f>
        <v>32000</v>
      </c>
      <c r="D27" s="17">
        <f>+'[1]2000'!B160</f>
        <v>0</v>
      </c>
      <c r="E27" s="17">
        <f>+'[1]2000'!E160</f>
        <v>5000</v>
      </c>
      <c r="F27" s="17">
        <f>+'[1]2000'!G160</f>
        <v>10000</v>
      </c>
      <c r="G27" s="17">
        <f>+'[1]2000'!I160</f>
        <v>17000</v>
      </c>
      <c r="H27" s="17">
        <f>+'[1]2000'!J160</f>
        <v>0</v>
      </c>
      <c r="I27" s="17">
        <f>+'[1]2000'!K160</f>
        <v>0</v>
      </c>
      <c r="J27" s="17">
        <f>+'[1]2000'!L160</f>
        <v>0</v>
      </c>
      <c r="K27" s="17">
        <f>+'[1]2000'!M160</f>
        <v>0</v>
      </c>
      <c r="L27" s="17">
        <f>+'[1]2000'!N160</f>
        <v>0</v>
      </c>
      <c r="M27" s="17">
        <f>+'[1]2000'!O160</f>
        <v>0</v>
      </c>
      <c r="N27" s="17">
        <f>+'[1]2000'!P160</f>
        <v>0</v>
      </c>
      <c r="O27" s="17">
        <f>+'[1]2000'!Q160</f>
        <v>0</v>
      </c>
      <c r="Q27" s="9"/>
    </row>
    <row r="28" spans="1:17" x14ac:dyDescent="0.2">
      <c r="A28" s="15"/>
      <c r="B28" s="16" t="s">
        <v>35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Q28" s="9"/>
    </row>
    <row r="29" spans="1:17" x14ac:dyDescent="0.2">
      <c r="A29" s="15"/>
      <c r="B29" s="16" t="s">
        <v>36</v>
      </c>
      <c r="C29" s="17">
        <f>+'[1]2000'!R202</f>
        <v>68700</v>
      </c>
      <c r="D29" s="17">
        <f>+'[1]2000'!B202</f>
        <v>1500</v>
      </c>
      <c r="E29" s="17">
        <f>+'[1]2000'!E202</f>
        <v>9000</v>
      </c>
      <c r="F29" s="17">
        <f>+'[1]2000'!G202</f>
        <v>13700</v>
      </c>
      <c r="G29" s="17">
        <f>+'[1]2000'!I202</f>
        <v>16600</v>
      </c>
      <c r="H29" s="17">
        <f>+'[1]2000'!J202</f>
        <v>500</v>
      </c>
      <c r="I29" s="17">
        <f>+'[1]2000'!K202</f>
        <v>2300</v>
      </c>
      <c r="J29" s="17">
        <f>+'[1]2000'!L202</f>
        <v>2000</v>
      </c>
      <c r="K29" s="17">
        <f>+'[1]2000'!M202</f>
        <v>10200</v>
      </c>
      <c r="L29" s="17">
        <f>+'[1]2000'!N202</f>
        <v>900</v>
      </c>
      <c r="M29" s="17">
        <f>+'[1]2000'!O202</f>
        <v>0</v>
      </c>
      <c r="N29" s="17">
        <f>+'[1]2000'!P202</f>
        <v>12000</v>
      </c>
      <c r="O29" s="17">
        <f>+'[1]2000'!Q202</f>
        <v>0</v>
      </c>
      <c r="Q29" s="9"/>
    </row>
    <row r="30" spans="1:17" x14ac:dyDescent="0.2">
      <c r="A30" s="13" t="s">
        <v>37</v>
      </c>
      <c r="B30" s="13"/>
      <c r="C30" s="14">
        <f t="shared" ref="C30:O30" si="3">+SUM(C31:C39)</f>
        <v>6291693</v>
      </c>
      <c r="D30" s="14">
        <f t="shared" si="3"/>
        <v>294353.53999999998</v>
      </c>
      <c r="E30" s="14">
        <f t="shared" si="3"/>
        <v>607844.54</v>
      </c>
      <c r="F30" s="14">
        <f t="shared" si="3"/>
        <v>631453.54</v>
      </c>
      <c r="G30" s="14">
        <f t="shared" si="3"/>
        <v>582187.54</v>
      </c>
      <c r="H30" s="14">
        <f t="shared" si="3"/>
        <v>1033685.1</v>
      </c>
      <c r="I30" s="14">
        <f t="shared" si="3"/>
        <v>891834.54</v>
      </c>
      <c r="J30" s="14">
        <f t="shared" si="3"/>
        <v>525548.54</v>
      </c>
      <c r="K30" s="14">
        <f t="shared" si="3"/>
        <v>277056.07</v>
      </c>
      <c r="L30" s="14">
        <f t="shared" si="3"/>
        <v>415758.54</v>
      </c>
      <c r="M30" s="14">
        <f t="shared" si="3"/>
        <v>280903.53999999998</v>
      </c>
      <c r="N30" s="14">
        <f t="shared" si="3"/>
        <v>366383.77</v>
      </c>
      <c r="O30" s="14">
        <f t="shared" si="3"/>
        <v>384683.74</v>
      </c>
      <c r="Q30" s="9"/>
    </row>
    <row r="31" spans="1:17" x14ac:dyDescent="0.2">
      <c r="A31" s="15"/>
      <c r="B31" s="16" t="s">
        <v>38</v>
      </c>
      <c r="C31" s="9">
        <f>+'[1]3000'!R65</f>
        <v>228704</v>
      </c>
      <c r="D31" s="17">
        <f>+'[1]3000'!B65</f>
        <v>23842</v>
      </c>
      <c r="E31" s="17">
        <f>+'[1]3000'!E65</f>
        <v>13142</v>
      </c>
      <c r="F31" s="17">
        <f>+'[1]3000'!G65</f>
        <v>26842</v>
      </c>
      <c r="G31" s="17">
        <f>+'[1]3000'!I65</f>
        <v>12142</v>
      </c>
      <c r="H31" s="17">
        <f>+'[1]3000'!J65</f>
        <v>25842</v>
      </c>
      <c r="I31" s="17">
        <f>+'[1]3000'!K65</f>
        <v>12142</v>
      </c>
      <c r="J31" s="17">
        <f>+'[1]3000'!L65</f>
        <v>25842</v>
      </c>
      <c r="K31" s="17">
        <f>+'[1]3000'!M65</f>
        <v>12142</v>
      </c>
      <c r="L31" s="17">
        <f>+'[1]3000'!N65</f>
        <v>26842</v>
      </c>
      <c r="M31" s="17">
        <f>+'[1]3000'!O65</f>
        <v>13142</v>
      </c>
      <c r="N31" s="17">
        <f>+'[1]3000'!P65</f>
        <v>25842</v>
      </c>
      <c r="O31" s="17">
        <f>+'[1]3000'!Q65</f>
        <v>10942</v>
      </c>
      <c r="Q31" s="9"/>
    </row>
    <row r="32" spans="1:17" x14ac:dyDescent="0.2">
      <c r="A32" s="15"/>
      <c r="B32" s="16" t="s">
        <v>39</v>
      </c>
      <c r="C32" s="17">
        <f>+'[1]3000'!R105</f>
        <v>915052</v>
      </c>
      <c r="D32" s="17">
        <f>+'[1]3000'!B105</f>
        <v>33546</v>
      </c>
      <c r="E32" s="17">
        <f>+'[1]3000'!E105</f>
        <v>33546</v>
      </c>
      <c r="F32" s="17">
        <f>+'[1]3000'!G105</f>
        <v>136546</v>
      </c>
      <c r="G32" s="17">
        <f>+'[1]3000'!I105</f>
        <v>33646</v>
      </c>
      <c r="H32" s="17">
        <f>+'[1]3000'!J105</f>
        <v>414346</v>
      </c>
      <c r="I32" s="17">
        <f>+'[1]3000'!K105</f>
        <v>43946</v>
      </c>
      <c r="J32" s="17">
        <f>+'[1]3000'!L105</f>
        <v>39546</v>
      </c>
      <c r="K32" s="17">
        <f>+'[1]3000'!M105</f>
        <v>33646</v>
      </c>
      <c r="L32" s="17">
        <f>+'[1]3000'!N105</f>
        <v>45546</v>
      </c>
      <c r="M32" s="17">
        <f>+'[1]3000'!O105</f>
        <v>33546</v>
      </c>
      <c r="N32" s="17">
        <f>+'[1]3000'!P105</f>
        <v>33546</v>
      </c>
      <c r="O32" s="17">
        <f>+'[1]3000'!Q105</f>
        <v>33646</v>
      </c>
      <c r="Q32" s="9"/>
    </row>
    <row r="33" spans="1:17" x14ac:dyDescent="0.2">
      <c r="A33" s="15"/>
      <c r="B33" s="16" t="s">
        <v>40</v>
      </c>
      <c r="C33" s="17">
        <f>+'[1]3000'!R144</f>
        <v>3114650</v>
      </c>
      <c r="D33" s="17">
        <f>+'[1]3000'!B144</f>
        <v>121321</v>
      </c>
      <c r="E33" s="17">
        <f>+'[1]3000'!E144</f>
        <v>178436</v>
      </c>
      <c r="F33" s="17">
        <f>+'[1]3000'!G144</f>
        <v>337106</v>
      </c>
      <c r="G33" s="17">
        <f>+'[1]3000'!I144</f>
        <v>323096</v>
      </c>
      <c r="H33" s="17">
        <f>+'[1]3000'!J144</f>
        <v>126346</v>
      </c>
      <c r="I33" s="17">
        <f>+'[1]3000'!K144</f>
        <v>717911</v>
      </c>
      <c r="J33" s="17">
        <f>+'[1]3000'!L144</f>
        <v>389976</v>
      </c>
      <c r="K33" s="17">
        <f>+'[1]3000'!M144</f>
        <v>164456</v>
      </c>
      <c r="L33" s="17">
        <f>+'[1]3000'!N144</f>
        <v>180526</v>
      </c>
      <c r="M33" s="17">
        <f>+'[1]3000'!O144</f>
        <v>135426</v>
      </c>
      <c r="N33" s="17">
        <f>+'[1]3000'!P144</f>
        <v>211556</v>
      </c>
      <c r="O33" s="17">
        <f>+'[1]3000'!Q144</f>
        <v>228494</v>
      </c>
      <c r="Q33" s="9"/>
    </row>
    <row r="34" spans="1:17" x14ac:dyDescent="0.2">
      <c r="A34" s="15"/>
      <c r="B34" s="16" t="s">
        <v>41</v>
      </c>
      <c r="C34" s="17">
        <f>+'[1]3000'!R169</f>
        <v>459465</v>
      </c>
      <c r="D34" s="9">
        <f>+'[1]3000'!B169</f>
        <v>10980</v>
      </c>
      <c r="E34" s="17">
        <f>+'[1]3000'!E169</f>
        <v>53480</v>
      </c>
      <c r="F34" s="17">
        <f>+'[1]3000'!G169</f>
        <v>18855</v>
      </c>
      <c r="G34" s="17">
        <f>+'[1]3000'!I169</f>
        <v>71980</v>
      </c>
      <c r="H34" s="17">
        <f>+'[1]3000'!J169</f>
        <v>153430</v>
      </c>
      <c r="I34" s="17">
        <f>+'[1]3000'!K169</f>
        <v>13480</v>
      </c>
      <c r="J34" s="17">
        <f>+'[1]3000'!L169</f>
        <v>10980</v>
      </c>
      <c r="K34" s="17">
        <f>+'[1]3000'!M169</f>
        <v>10980</v>
      </c>
      <c r="L34" s="17">
        <f>+'[1]3000'!N169</f>
        <v>60980</v>
      </c>
      <c r="M34" s="17">
        <f>+'[1]3000'!O169</f>
        <v>13480</v>
      </c>
      <c r="N34" s="17">
        <f>+'[1]3000'!P169</f>
        <v>23480</v>
      </c>
      <c r="O34" s="17">
        <f>+'[1]3000'!Q169</f>
        <v>17360</v>
      </c>
      <c r="Q34" s="9"/>
    </row>
    <row r="35" spans="1:17" x14ac:dyDescent="0.2">
      <c r="A35" s="15"/>
      <c r="B35" s="16" t="s">
        <v>42</v>
      </c>
      <c r="C35" s="17">
        <f>+'[1]3000'!R210</f>
        <v>138566</v>
      </c>
      <c r="D35" s="17">
        <f>+'[1]3000'!B210</f>
        <v>9070</v>
      </c>
      <c r="E35" s="17">
        <f>+'[1]3000'!E210</f>
        <v>32606</v>
      </c>
      <c r="F35" s="17">
        <f>+'[1]3000'!G210</f>
        <v>26070</v>
      </c>
      <c r="G35" s="17">
        <f>+'[1]3000'!I210</f>
        <v>12170</v>
      </c>
      <c r="H35" s="17">
        <f>+'[1]3000'!J210</f>
        <v>1170</v>
      </c>
      <c r="I35" s="17">
        <f>+'[1]3000'!K210</f>
        <v>12815</v>
      </c>
      <c r="J35" s="17">
        <f>+'[1]3000'!L210</f>
        <v>1170</v>
      </c>
      <c r="K35" s="17">
        <f>+'[1]3000'!M210</f>
        <v>6370</v>
      </c>
      <c r="L35" s="17">
        <f>+'[1]3000'!N210</f>
        <v>15970</v>
      </c>
      <c r="M35" s="17">
        <f>+'[1]3000'!O210</f>
        <v>4115</v>
      </c>
      <c r="N35" s="17">
        <f>+'[1]3000'!P210</f>
        <v>9870</v>
      </c>
      <c r="O35" s="17">
        <f>+'[1]3000'!Q210</f>
        <v>7170</v>
      </c>
      <c r="Q35" s="9"/>
    </row>
    <row r="36" spans="1:17" x14ac:dyDescent="0.2">
      <c r="A36" s="15"/>
      <c r="B36" s="16" t="s">
        <v>43</v>
      </c>
      <c r="C36" s="17">
        <f>+'[1]3000'!R218</f>
        <v>196000</v>
      </c>
      <c r="D36" s="17">
        <f>+'[1]3000'!B218</f>
        <v>0</v>
      </c>
      <c r="E36" s="17">
        <f>+'[1]3000'!E218</f>
        <v>0</v>
      </c>
      <c r="F36" s="17">
        <f>+'[1]3000'!G218</f>
        <v>15000</v>
      </c>
      <c r="G36" s="17">
        <f>+'[1]3000'!I218</f>
        <v>86000</v>
      </c>
      <c r="H36" s="17">
        <f>+'[1]3000'!J218</f>
        <v>25000</v>
      </c>
      <c r="I36" s="17">
        <f>+'[1]3000'!K218</f>
        <v>15000</v>
      </c>
      <c r="J36" s="17">
        <f>+'[1]3000'!L218</f>
        <v>0</v>
      </c>
      <c r="K36" s="17">
        <f>+'[1]3000'!M218</f>
        <v>0</v>
      </c>
      <c r="L36" s="17">
        <f>+'[1]3000'!N218</f>
        <v>40000</v>
      </c>
      <c r="M36" s="17">
        <f>+'[1]3000'!O218</f>
        <v>0</v>
      </c>
      <c r="N36" s="17">
        <f>+'[1]3000'!P218</f>
        <v>0</v>
      </c>
      <c r="O36" s="17">
        <f>+'[1]3000'!Q218</f>
        <v>15000</v>
      </c>
      <c r="Q36" s="9"/>
    </row>
    <row r="37" spans="1:17" x14ac:dyDescent="0.2">
      <c r="A37" s="15"/>
      <c r="B37" s="16" t="s">
        <v>44</v>
      </c>
      <c r="C37" s="17">
        <f>+'[1]3000'!R253</f>
        <v>330860</v>
      </c>
      <c r="D37" s="17">
        <f>+'[1]3000'!B253</f>
        <v>70905</v>
      </c>
      <c r="E37" s="17">
        <f>+'[1]3000'!E253</f>
        <v>30505</v>
      </c>
      <c r="F37" s="17">
        <f>+'[1]3000'!G253</f>
        <v>33005</v>
      </c>
      <c r="G37" s="17">
        <f>+'[1]3000'!I253</f>
        <v>18505</v>
      </c>
      <c r="H37" s="17">
        <f>+'[1]3000'!J253</f>
        <v>12205</v>
      </c>
      <c r="I37" s="17">
        <f>+'[1]3000'!K253</f>
        <v>38005</v>
      </c>
      <c r="J37" s="17">
        <f>+'[1]3000'!L253</f>
        <v>30005</v>
      </c>
      <c r="K37" s="17">
        <f>+'[1]3000'!M253</f>
        <v>17505</v>
      </c>
      <c r="L37" s="17">
        <f>+'[1]3000'!N253</f>
        <v>11505</v>
      </c>
      <c r="M37" s="17">
        <f>+'[1]3000'!O253</f>
        <v>30005</v>
      </c>
      <c r="N37" s="17">
        <f>+'[1]3000'!P253</f>
        <v>27505</v>
      </c>
      <c r="O37" s="17">
        <f>+'[1]3000'!Q253</f>
        <v>11205</v>
      </c>
      <c r="Q37" s="9"/>
    </row>
    <row r="38" spans="1:17" x14ac:dyDescent="0.2">
      <c r="A38" s="15"/>
      <c r="B38" s="16" t="s">
        <v>45</v>
      </c>
      <c r="C38" s="17">
        <f>+'[1]3000'!R281</f>
        <v>618428</v>
      </c>
      <c r="D38" s="17">
        <f>+'[1]3000'!B281</f>
        <v>8750</v>
      </c>
      <c r="E38" s="17">
        <f>+'[1]3000'!E281</f>
        <v>213250</v>
      </c>
      <c r="F38" s="17">
        <f>+'[1]3000'!G281</f>
        <v>17250</v>
      </c>
      <c r="G38" s="17">
        <f>+'[1]3000'!I281</f>
        <v>5750</v>
      </c>
      <c r="H38" s="17">
        <f>+'[1]3000'!J281</f>
        <v>258242</v>
      </c>
      <c r="I38" s="17">
        <f>+'[1]3000'!K281</f>
        <v>22256</v>
      </c>
      <c r="J38" s="17">
        <f>+'[1]3000'!L281</f>
        <v>11750</v>
      </c>
      <c r="K38" s="17">
        <f>+'[1]3000'!M281</f>
        <v>15250</v>
      </c>
      <c r="L38" s="17">
        <f>+'[1]3000'!N281</f>
        <v>17750</v>
      </c>
      <c r="M38" s="17">
        <f>+'[1]3000'!O281</f>
        <v>5250</v>
      </c>
      <c r="N38" s="17">
        <f>+'[1]3000'!P281</f>
        <v>18250</v>
      </c>
      <c r="O38" s="17">
        <f>+'[1]3000'!Q281</f>
        <v>24680</v>
      </c>
      <c r="Q38" s="9"/>
    </row>
    <row r="39" spans="1:17" x14ac:dyDescent="0.2">
      <c r="A39" s="15"/>
      <c r="B39" s="16" t="s">
        <v>46</v>
      </c>
      <c r="C39" s="17">
        <f>+'[1]3000'!R313</f>
        <v>289968</v>
      </c>
      <c r="D39" s="17">
        <f>+'[1]3000'!B313</f>
        <v>15939.54</v>
      </c>
      <c r="E39" s="17">
        <f>+'[1]3000'!E313</f>
        <v>52879.54</v>
      </c>
      <c r="F39" s="17">
        <f>+'[1]3000'!G313</f>
        <v>20779.54</v>
      </c>
      <c r="G39" s="17">
        <f>+'[1]3000'!I313</f>
        <v>18898.54</v>
      </c>
      <c r="H39" s="17">
        <f>+'[1]3000'!J313</f>
        <v>17104.099999999999</v>
      </c>
      <c r="I39" s="17">
        <f>+'[1]3000'!K313</f>
        <v>16279.54</v>
      </c>
      <c r="J39" s="17">
        <f>+'[1]3000'!L313</f>
        <v>16279.54</v>
      </c>
      <c r="K39" s="17">
        <f>+'[1]3000'!M313</f>
        <v>16707.07</v>
      </c>
      <c r="L39" s="17">
        <f>+'[1]3000'!N313</f>
        <v>16639.54</v>
      </c>
      <c r="M39" s="17">
        <f>+'[1]3000'!O313</f>
        <v>45939.54</v>
      </c>
      <c r="N39" s="17">
        <f>+'[1]3000'!P313</f>
        <v>16334.77</v>
      </c>
      <c r="O39" s="17">
        <f>+'[1]3000'!Q313</f>
        <v>36186.74</v>
      </c>
      <c r="Q39" s="9"/>
    </row>
    <row r="40" spans="1:17" x14ac:dyDescent="0.2">
      <c r="A40" s="13" t="s">
        <v>47</v>
      </c>
      <c r="B40" s="13"/>
      <c r="C40" s="14">
        <f>+SUM(C41:C49)</f>
        <v>243500</v>
      </c>
      <c r="D40" s="14">
        <f t="shared" ref="D40:O40" si="4">+SUM(D41:D49)</f>
        <v>10000</v>
      </c>
      <c r="E40" s="14">
        <f t="shared" si="4"/>
        <v>10000</v>
      </c>
      <c r="F40" s="14">
        <f t="shared" si="4"/>
        <v>10000</v>
      </c>
      <c r="G40" s="14">
        <f t="shared" si="4"/>
        <v>10000</v>
      </c>
      <c r="H40" s="14">
        <f t="shared" si="4"/>
        <v>10000</v>
      </c>
      <c r="I40" s="14">
        <f t="shared" si="4"/>
        <v>10000</v>
      </c>
      <c r="J40" s="14">
        <f t="shared" si="4"/>
        <v>10000</v>
      </c>
      <c r="K40" s="14">
        <f t="shared" si="4"/>
        <v>10000</v>
      </c>
      <c r="L40" s="14">
        <f t="shared" si="4"/>
        <v>10000</v>
      </c>
      <c r="M40" s="14">
        <f t="shared" si="4"/>
        <v>10000</v>
      </c>
      <c r="N40" s="14">
        <f t="shared" si="4"/>
        <v>133500</v>
      </c>
      <c r="O40" s="14">
        <f t="shared" si="4"/>
        <v>10000</v>
      </c>
      <c r="Q40" s="9"/>
    </row>
    <row r="41" spans="1:17" x14ac:dyDescent="0.2">
      <c r="A41" s="15"/>
      <c r="B41" s="16" t="s">
        <v>48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Q41" s="9"/>
    </row>
    <row r="42" spans="1:17" x14ac:dyDescent="0.2">
      <c r="A42" s="15"/>
      <c r="B42" s="16" t="s">
        <v>49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Q42" s="9"/>
    </row>
    <row r="43" spans="1:17" x14ac:dyDescent="0.2">
      <c r="A43" s="15"/>
      <c r="B43" s="16" t="s">
        <v>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Q43" s="9"/>
    </row>
    <row r="44" spans="1:17" x14ac:dyDescent="0.2">
      <c r="A44" s="15"/>
      <c r="B44" s="16" t="s">
        <v>51</v>
      </c>
      <c r="C44" s="17">
        <f>+'[1]40000'!R29</f>
        <v>123500</v>
      </c>
      <c r="D44" s="17">
        <f>+'[1]40000'!B29</f>
        <v>0</v>
      </c>
      <c r="E44" s="17">
        <f>+'[1]40000'!E29</f>
        <v>0</v>
      </c>
      <c r="F44" s="17">
        <f>+'[1]40000'!G29</f>
        <v>0</v>
      </c>
      <c r="G44" s="17">
        <f>+'[1]40000'!I29</f>
        <v>0</v>
      </c>
      <c r="H44" s="17">
        <f>+'[1]40000'!J29</f>
        <v>0</v>
      </c>
      <c r="I44" s="17">
        <f>+'[1]40000'!K29</f>
        <v>0</v>
      </c>
      <c r="J44" s="17">
        <f>+'[1]40000'!L29</f>
        <v>0</v>
      </c>
      <c r="K44" s="17">
        <f>+'[1]40000'!M29</f>
        <v>0</v>
      </c>
      <c r="L44" s="17">
        <f>+'[1]40000'!N29</f>
        <v>0</v>
      </c>
      <c r="M44" s="17">
        <f>+'[1]40000'!O29</f>
        <v>0</v>
      </c>
      <c r="N44" s="17">
        <f>+'[1]40000'!P29</f>
        <v>123500</v>
      </c>
      <c r="O44" s="17">
        <f>+'[1]40000'!Q29</f>
        <v>0</v>
      </c>
      <c r="Q44" s="9"/>
    </row>
    <row r="45" spans="1:17" x14ac:dyDescent="0.2">
      <c r="A45" s="15"/>
      <c r="B45" s="16" t="s">
        <v>52</v>
      </c>
      <c r="C45" s="17">
        <f>+'[1]40000'!R37</f>
        <v>120000</v>
      </c>
      <c r="D45" s="17">
        <f>+'[1]40000'!B37</f>
        <v>10000</v>
      </c>
      <c r="E45" s="17">
        <f>+'[1]40000'!E37</f>
        <v>10000</v>
      </c>
      <c r="F45" s="17">
        <f>+'[1]40000'!G37</f>
        <v>10000</v>
      </c>
      <c r="G45" s="17">
        <f>+'[1]40000'!I37</f>
        <v>10000</v>
      </c>
      <c r="H45" s="17">
        <f>+'[1]40000'!J37</f>
        <v>10000</v>
      </c>
      <c r="I45" s="17">
        <f>+'[1]40000'!K37</f>
        <v>10000</v>
      </c>
      <c r="J45" s="17">
        <f>+'[1]40000'!L37</f>
        <v>10000</v>
      </c>
      <c r="K45" s="17">
        <f>+'[1]40000'!M37</f>
        <v>10000</v>
      </c>
      <c r="L45" s="17">
        <f>+'[1]40000'!N37</f>
        <v>10000</v>
      </c>
      <c r="M45" s="17">
        <f>+'[1]40000'!O37</f>
        <v>10000</v>
      </c>
      <c r="N45" s="17">
        <f>+'[1]40000'!P37</f>
        <v>10000</v>
      </c>
      <c r="O45" s="17">
        <f>+'[1]40000'!Q37</f>
        <v>10000</v>
      </c>
      <c r="Q45" s="9"/>
    </row>
    <row r="46" spans="1:17" x14ac:dyDescent="0.2">
      <c r="A46" s="15"/>
      <c r="B46" s="16" t="s">
        <v>53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Q46" s="9"/>
    </row>
    <row r="47" spans="1:17" x14ac:dyDescent="0.2">
      <c r="A47" s="15"/>
      <c r="B47" s="16" t="s">
        <v>54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Q47" s="9"/>
    </row>
    <row r="48" spans="1:17" x14ac:dyDescent="0.2">
      <c r="A48" s="15"/>
      <c r="B48" s="16" t="s">
        <v>55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Q48" s="9"/>
    </row>
    <row r="49" spans="1:17" x14ac:dyDescent="0.2">
      <c r="A49" s="15"/>
      <c r="B49" s="16" t="s">
        <v>56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Q49" s="9"/>
    </row>
    <row r="50" spans="1:17" x14ac:dyDescent="0.2">
      <c r="A50" s="13" t="s">
        <v>57</v>
      </c>
      <c r="B50" s="13"/>
      <c r="C50" s="14">
        <f>+SUM(C51:C59)</f>
        <v>190000</v>
      </c>
      <c r="D50" s="14">
        <f t="shared" ref="D50:O50" si="5">+SUM(D51:D59)</f>
        <v>0</v>
      </c>
      <c r="E50" s="14">
        <f t="shared" si="5"/>
        <v>0</v>
      </c>
      <c r="F50" s="14">
        <f t="shared" si="5"/>
        <v>0</v>
      </c>
      <c r="G50" s="14">
        <f t="shared" si="5"/>
        <v>120000</v>
      </c>
      <c r="H50" s="14">
        <f t="shared" si="5"/>
        <v>0</v>
      </c>
      <c r="I50" s="14">
        <f t="shared" si="5"/>
        <v>30000</v>
      </c>
      <c r="J50" s="14">
        <f t="shared" si="5"/>
        <v>0</v>
      </c>
      <c r="K50" s="14">
        <f t="shared" si="5"/>
        <v>40000</v>
      </c>
      <c r="L50" s="14">
        <f t="shared" si="5"/>
        <v>0</v>
      </c>
      <c r="M50" s="14">
        <f t="shared" si="5"/>
        <v>0</v>
      </c>
      <c r="N50" s="14">
        <f t="shared" si="5"/>
        <v>0</v>
      </c>
      <c r="O50" s="14">
        <f t="shared" si="5"/>
        <v>0</v>
      </c>
      <c r="Q50" s="9"/>
    </row>
    <row r="51" spans="1:17" x14ac:dyDescent="0.2">
      <c r="A51" s="15"/>
      <c r="B51" s="16" t="s">
        <v>58</v>
      </c>
      <c r="C51" s="17">
        <f>+'[1]5000'!R37</f>
        <v>117500</v>
      </c>
      <c r="D51" s="17">
        <f>+'[1]5000'!E37</f>
        <v>0</v>
      </c>
      <c r="E51" s="17">
        <f>+'[1]5000'!G37</f>
        <v>0</v>
      </c>
      <c r="F51" s="17">
        <f>+'[1]5000'!G37</f>
        <v>0</v>
      </c>
      <c r="G51" s="17">
        <f>+'[1]5000'!I37</f>
        <v>82500</v>
      </c>
      <c r="H51" s="17">
        <f>+'[1]5000'!J37</f>
        <v>0</v>
      </c>
      <c r="I51" s="17">
        <f>+'[1]5000'!K37</f>
        <v>15000</v>
      </c>
      <c r="J51" s="17">
        <f>+'[1]5000'!L37</f>
        <v>0</v>
      </c>
      <c r="K51" s="17">
        <f>+'[1]5000'!M37</f>
        <v>20000</v>
      </c>
      <c r="L51" s="17">
        <f>+'[1]5000'!N37</f>
        <v>0</v>
      </c>
      <c r="M51" s="17">
        <f>+'[1]5000'!O37</f>
        <v>0</v>
      </c>
      <c r="N51" s="17">
        <f>+'[1]5000'!P37</f>
        <v>0</v>
      </c>
      <c r="O51" s="17">
        <f>+'[1]5000'!Q37</f>
        <v>0</v>
      </c>
      <c r="Q51" s="9"/>
    </row>
    <row r="52" spans="1:17" x14ac:dyDescent="0.2">
      <c r="A52" s="15"/>
      <c r="B52" s="16" t="s">
        <v>59</v>
      </c>
      <c r="C52" s="17">
        <f>+'[1]5000'!R47</f>
        <v>50000</v>
      </c>
      <c r="D52" s="17">
        <f>+'[1]5000'!B47</f>
        <v>0</v>
      </c>
      <c r="E52" s="17">
        <f>+'[1]5000'!E47</f>
        <v>0</v>
      </c>
      <c r="F52" s="17">
        <f>+'[1]5000'!G47</f>
        <v>0</v>
      </c>
      <c r="G52" s="17">
        <f>+'[1]5000'!I47</f>
        <v>30000</v>
      </c>
      <c r="H52" s="17">
        <f>+'[1]5000'!J47</f>
        <v>0</v>
      </c>
      <c r="I52" s="17">
        <f>+'[1]5000'!K47</f>
        <v>0</v>
      </c>
      <c r="J52" s="17">
        <f>+'[1]5000'!L47</f>
        <v>0</v>
      </c>
      <c r="K52" s="17">
        <f>+'[1]5000'!M47</f>
        <v>20000</v>
      </c>
      <c r="L52" s="17">
        <f>+'[1]5000'!N47</f>
        <v>0</v>
      </c>
      <c r="M52" s="17">
        <f>+'[1]5000'!O47</f>
        <v>0</v>
      </c>
      <c r="N52" s="17">
        <f>+'[1]5000'!P47</f>
        <v>0</v>
      </c>
      <c r="O52" s="17">
        <f>+'[1]5000'!Q47</f>
        <v>0</v>
      </c>
      <c r="Q52" s="9"/>
    </row>
    <row r="53" spans="1:17" x14ac:dyDescent="0.2">
      <c r="A53" s="15"/>
      <c r="B53" s="16" t="s">
        <v>60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Q53" s="9"/>
    </row>
    <row r="54" spans="1:17" x14ac:dyDescent="0.2">
      <c r="A54" s="15"/>
      <c r="B54" s="16" t="s">
        <v>61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Q54" s="9"/>
    </row>
    <row r="55" spans="1:17" x14ac:dyDescent="0.2">
      <c r="A55" s="15"/>
      <c r="B55" s="16" t="s">
        <v>62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Q55" s="9"/>
    </row>
    <row r="56" spans="1:17" x14ac:dyDescent="0.2">
      <c r="A56" s="15"/>
      <c r="B56" s="16" t="s">
        <v>63</v>
      </c>
      <c r="C56" s="17">
        <f>+'[1]5000'!R59</f>
        <v>22500</v>
      </c>
      <c r="D56" s="17">
        <f>+'[1]5000'!B59</f>
        <v>0</v>
      </c>
      <c r="E56" s="17">
        <f>+'[1]5000'!E59</f>
        <v>0</v>
      </c>
      <c r="F56" s="17">
        <f>+'[1]5000'!G59</f>
        <v>0</v>
      </c>
      <c r="G56" s="17">
        <f>+'[1]5000'!I59</f>
        <v>7500</v>
      </c>
      <c r="H56" s="17">
        <f>+'[1]5000'!J59</f>
        <v>0</v>
      </c>
      <c r="I56" s="17">
        <f>+'[1]5000'!K59</f>
        <v>15000</v>
      </c>
      <c r="J56" s="17">
        <f>+'[1]5000'!L59</f>
        <v>0</v>
      </c>
      <c r="K56" s="17">
        <f>+'[1]5000'!M59</f>
        <v>0</v>
      </c>
      <c r="L56" s="17">
        <f>+'[1]5000'!N59</f>
        <v>0</v>
      </c>
      <c r="M56" s="17">
        <f>+'[1]5000'!O59</f>
        <v>0</v>
      </c>
      <c r="N56" s="17">
        <f>+'[1]5000'!P59</f>
        <v>0</v>
      </c>
      <c r="O56" s="17">
        <f>+'[1]5000'!Q59</f>
        <v>0</v>
      </c>
      <c r="Q56" s="9"/>
    </row>
    <row r="57" spans="1:17" x14ac:dyDescent="0.2">
      <c r="A57" s="15"/>
      <c r="B57" s="16" t="s">
        <v>64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Q57" s="9"/>
    </row>
    <row r="58" spans="1:17" x14ac:dyDescent="0.2">
      <c r="A58" s="15"/>
      <c r="B58" s="16" t="s">
        <v>65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Q58" s="9"/>
    </row>
    <row r="59" spans="1:17" x14ac:dyDescent="0.2">
      <c r="A59" s="15"/>
      <c r="B59" s="16" t="s">
        <v>66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Q59" s="9"/>
    </row>
    <row r="60" spans="1:17" x14ac:dyDescent="0.2">
      <c r="A60" s="18" t="s">
        <v>67</v>
      </c>
      <c r="B60" s="18"/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Q60" s="9"/>
    </row>
    <row r="61" spans="1:17" x14ac:dyDescent="0.2">
      <c r="A61" s="15"/>
      <c r="B61" s="16" t="s">
        <v>68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Q61" s="9"/>
    </row>
    <row r="62" spans="1:17" x14ac:dyDescent="0.2">
      <c r="A62" s="15"/>
      <c r="B62" s="16" t="s">
        <v>69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Q62" s="9"/>
    </row>
    <row r="63" spans="1:17" x14ac:dyDescent="0.2">
      <c r="A63" s="15"/>
      <c r="B63" s="16" t="s">
        <v>70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Q63" s="9"/>
    </row>
    <row r="64" spans="1:17" x14ac:dyDescent="0.2">
      <c r="A64" s="18" t="s">
        <v>71</v>
      </c>
      <c r="B64" s="18"/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Q64" s="9"/>
    </row>
    <row r="65" spans="1:17" x14ac:dyDescent="0.2">
      <c r="A65" s="15"/>
      <c r="B65" s="16" t="s">
        <v>72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Q65" s="9"/>
    </row>
    <row r="66" spans="1:17" x14ac:dyDescent="0.2">
      <c r="A66" s="15"/>
      <c r="B66" s="16" t="s">
        <v>73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Q66" s="9"/>
    </row>
    <row r="67" spans="1:17" x14ac:dyDescent="0.2">
      <c r="A67" s="15"/>
      <c r="B67" s="16" t="s">
        <v>74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Q67" s="9"/>
    </row>
    <row r="68" spans="1:17" x14ac:dyDescent="0.2">
      <c r="A68" s="15"/>
      <c r="B68" s="16" t="s">
        <v>75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Q68" s="9"/>
    </row>
    <row r="69" spans="1:17" x14ac:dyDescent="0.2">
      <c r="A69" s="15"/>
      <c r="B69" s="16" t="s">
        <v>76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Q69" s="9"/>
    </row>
    <row r="70" spans="1:17" x14ac:dyDescent="0.2">
      <c r="A70" s="15"/>
      <c r="B70" s="16" t="s">
        <v>77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Q70" s="9"/>
    </row>
    <row r="71" spans="1:17" x14ac:dyDescent="0.2">
      <c r="A71" s="15"/>
      <c r="B71" s="16" t="s">
        <v>78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Q71" s="9"/>
    </row>
    <row r="72" spans="1:17" x14ac:dyDescent="0.2">
      <c r="A72" s="13" t="s">
        <v>79</v>
      </c>
      <c r="B72" s="13"/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Q72" s="9"/>
    </row>
    <row r="73" spans="1:17" x14ac:dyDescent="0.2">
      <c r="A73" s="15"/>
      <c r="B73" s="16" t="s">
        <v>80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Q73" s="9"/>
    </row>
    <row r="74" spans="1:17" x14ac:dyDescent="0.2">
      <c r="A74" s="15"/>
      <c r="B74" s="16" t="s">
        <v>81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Q74" s="9"/>
    </row>
    <row r="75" spans="1:17" x14ac:dyDescent="0.2">
      <c r="A75" s="15"/>
      <c r="B75" s="16" t="s">
        <v>82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Q75" s="9"/>
    </row>
    <row r="76" spans="1:17" x14ac:dyDescent="0.2">
      <c r="A76" s="18" t="s">
        <v>83</v>
      </c>
      <c r="B76" s="18"/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Q76" s="9"/>
    </row>
    <row r="77" spans="1:17" x14ac:dyDescent="0.2">
      <c r="A77" s="15"/>
      <c r="B77" s="16" t="s">
        <v>84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Q77" s="9"/>
    </row>
    <row r="78" spans="1:17" x14ac:dyDescent="0.2">
      <c r="A78" s="15"/>
      <c r="B78" s="16" t="s">
        <v>85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Q78" s="9"/>
    </row>
    <row r="79" spans="1:17" x14ac:dyDescent="0.2">
      <c r="A79" s="15"/>
      <c r="B79" s="16" t="s">
        <v>86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Q79" s="9"/>
    </row>
    <row r="80" spans="1:17" x14ac:dyDescent="0.2">
      <c r="A80" s="15"/>
      <c r="B80" s="16" t="s">
        <v>87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Q80" s="9"/>
    </row>
    <row r="81" spans="1:17" x14ac:dyDescent="0.2">
      <c r="A81" s="15"/>
      <c r="B81" s="16" t="s">
        <v>88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Q81" s="9"/>
    </row>
    <row r="82" spans="1:17" x14ac:dyDescent="0.2">
      <c r="A82" s="15"/>
      <c r="B82" s="16" t="s">
        <v>89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Q82" s="9"/>
    </row>
    <row r="83" spans="1:17" x14ac:dyDescent="0.2">
      <c r="A83" s="15"/>
      <c r="B83" s="16" t="s">
        <v>90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Q83" s="9"/>
    </row>
  </sheetData>
  <mergeCells count="15">
    <mergeCell ref="A64:B64"/>
    <mergeCell ref="A72:B72"/>
    <mergeCell ref="A76:B76"/>
    <mergeCell ref="A12:B12"/>
    <mergeCell ref="A20:B20"/>
    <mergeCell ref="A30:B30"/>
    <mergeCell ref="A40:B40"/>
    <mergeCell ref="A50:B50"/>
    <mergeCell ref="A60:B60"/>
    <mergeCell ref="A3:O3"/>
    <mergeCell ref="A4:O4"/>
    <mergeCell ref="A5:O5"/>
    <mergeCell ref="A6:N6"/>
    <mergeCell ref="D7:H7"/>
    <mergeCell ref="A11:B11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Aguado</dc:creator>
  <cp:lastModifiedBy>Andrés Aguado</cp:lastModifiedBy>
  <dcterms:created xsi:type="dcterms:W3CDTF">2017-12-16T06:28:48Z</dcterms:created>
  <dcterms:modified xsi:type="dcterms:W3CDTF">2017-12-16T06:32:52Z</dcterms:modified>
</cp:coreProperties>
</file>