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D38" i="4"/>
  <c r="G38" i="4"/>
  <c r="F37" i="4"/>
  <c r="E37" i="4"/>
  <c r="D37" i="4"/>
  <c r="C37" i="4"/>
  <c r="B37" i="4"/>
  <c r="G37" i="4"/>
  <c r="G35" i="4"/>
  <c r="G33" i="4"/>
  <c r="G32" i="4"/>
  <c r="G29" i="4"/>
  <c r="G28" i="4"/>
  <c r="G27" i="4"/>
  <c r="G26" i="4"/>
  <c r="G25" i="4"/>
  <c r="G24" i="4"/>
  <c r="G23" i="4"/>
  <c r="G22" i="4"/>
  <c r="G21" i="4" s="1"/>
  <c r="D29" i="4"/>
  <c r="D28" i="4"/>
  <c r="D27" i="4"/>
  <c r="D26" i="4"/>
  <c r="D25" i="4"/>
  <c r="D24" i="4"/>
  <c r="D23" i="4"/>
  <c r="D22" i="4"/>
  <c r="F21" i="4"/>
  <c r="E21" i="4"/>
  <c r="C21" i="4"/>
  <c r="B21" i="4"/>
  <c r="G14" i="4"/>
  <c r="G13" i="4"/>
  <c r="G12" i="4"/>
  <c r="G10" i="4"/>
  <c r="G9" i="4"/>
  <c r="G8" i="4"/>
  <c r="G7" i="4"/>
  <c r="G6" i="4"/>
  <c r="G5" i="4"/>
  <c r="D14" i="4"/>
  <c r="D13" i="4"/>
  <c r="D12" i="4"/>
  <c r="D10" i="4"/>
  <c r="D9" i="4"/>
  <c r="D8" i="4"/>
  <c r="D7" i="4"/>
  <c r="D6" i="4"/>
  <c r="D5" i="4"/>
  <c r="D21" i="4" l="1"/>
  <c r="C40" i="4"/>
  <c r="B40" i="4"/>
  <c r="G31" i="4"/>
  <c r="G40" i="4" s="1"/>
  <c r="F31" i="4"/>
  <c r="F40" i="4" s="1"/>
  <c r="E31" i="4"/>
  <c r="E40" i="4" s="1"/>
  <c r="D31" i="4"/>
  <c r="D40" i="4" s="1"/>
  <c r="C31" i="4"/>
  <c r="B31" i="4"/>
  <c r="D35" i="4"/>
  <c r="G34" i="4"/>
  <c r="D34" i="4"/>
  <c r="G16" i="4"/>
  <c r="F16" i="4"/>
  <c r="E16" i="4"/>
  <c r="D16" i="4"/>
  <c r="C16" i="4"/>
  <c r="B16" i="4"/>
  <c r="G11" i="4"/>
  <c r="D11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<sst xmlns="http://schemas.openxmlformats.org/spreadsheetml/2006/main" count="62" uniqueCount="39">
  <si>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</si>
  <si>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</si>
  <si>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</si>
  <si>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</si>
  <si>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</si>
  <si>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</si>
  <si>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</si>
  <si>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</si>
  <si>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</si>
  <si>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</si>
  <si>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</si>
  <si>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</si>
  <si>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</si>
  <si>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</si>
  <si>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</si>
  <si>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</si>
  <si>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</si>
  <si>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</si>
  <si>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</si>
  <si>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</si>
  <si>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</si>
  <si>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</si>
  <si>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</si>
  <si>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</si>
  <si>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</si>
  <si>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</si>
  <si>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</si>
  <si>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</si>
  <si>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</si>
  <si>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</si>
  <si>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</si>
  <si>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</si>
  <si>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</si>
  <si>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</si>
  <si>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</si>
  <si>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</si>
  <si>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</si>
  <si>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</si>
  <si>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MUSEO ICONOGRAFICO DEL QUIJOTE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</si>
</sst>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3" fontId="3" fillId="0" borderId="10" xfId="8" applyNumberFormat="1" applyFont="1" applyFill="1" applyBorder="1" applyAlignment="1" applyProtection="1">
      <alignment vertical="top"/>
      <protection locked="0"/>
    </xf>
    <xf numFmtId="43" fontId="7" fillId="0" borderId="3" xfId="8" applyNumberFormat="1" applyFont="1" applyFill="1" applyBorder="1" applyAlignment="1" applyProtection="1">
      <alignment vertical="top"/>
      <protection locked="0"/>
    </xf>
    <xf numFmtId="43" fontId="7" fillId="0" borderId="5" xfId="8" applyNumberFormat="1" applyFont="1" applyFill="1" applyBorder="1" applyAlignment="1" applyProtection="1">
      <alignment vertical="top"/>
      <protection locked="0"/>
    </xf>
    <xf numFmtId="43" fontId="7" fillId="0" borderId="8" xfId="8" applyNumberFormat="1" applyFont="1" applyFill="1" applyBorder="1" applyAlignment="1" applyProtection="1">
      <alignment vertical="top"/>
      <protection locked="0"/>
    </xf>
    <xf numFmtId="43" fontId="7" fillId="0" borderId="10" xfId="8" applyNumberFormat="1" applyFont="1" applyFill="1" applyBorder="1" applyAlignment="1" applyProtection="1">
      <alignment vertical="top"/>
      <protection locked="0"/>
    </xf>
    <xf numFmtId="43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topLeftCell="A22" zoomScaleNormal="100" workbookViewId="0">
      <selection activeCell="B32" sqref="B3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31"/>
      <c r="B2" s="50" t="s">
        <v>0</v>
      </c>
      <c r="C2" s="51"/>
      <c r="D2" s="51"/>
      <c r="E2" s="51"/>
      <c r="F2" s="52"/>
      <c r="G2" s="48" t="s">
        <v>1</v>
      </c>
    </row>
    <row r="3" spans="1:7" s="1" customFormat="1" ht="24.95" customHeight="1" x14ac:dyDescent="0.2">
      <c r="A3" s="32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9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3">
        <v>0</v>
      </c>
      <c r="C5" s="13">
        <v>0</v>
      </c>
      <c r="D5" s="39">
        <f t="shared" ref="D5:D14" si="0">B5+C5</f>
        <v>0</v>
      </c>
      <c r="E5" s="13">
        <v>0</v>
      </c>
      <c r="F5" s="13">
        <v>0</v>
      </c>
      <c r="G5" s="39">
        <f t="shared" ref="G5:G14" si="1">F5-B5</f>
        <v>0</v>
      </c>
    </row>
    <row r="6" spans="1:7" x14ac:dyDescent="0.2">
      <c r="A6" s="35" t="s">
        <v>15</v>
      </c>
      <c r="B6" s="14">
        <v>0</v>
      </c>
      <c r="C6" s="14">
        <v>0</v>
      </c>
      <c r="D6" s="39">
        <f t="shared" si="0"/>
        <v>0</v>
      </c>
      <c r="E6" s="14">
        <v>0</v>
      </c>
      <c r="F6" s="14">
        <v>0</v>
      </c>
      <c r="G6" s="39">
        <f t="shared" si="1"/>
        <v>0</v>
      </c>
    </row>
    <row r="7" spans="1:7" x14ac:dyDescent="0.2">
      <c r="A7" s="34" t="s">
        <v>16</v>
      </c>
      <c r="B7" s="14">
        <v>0</v>
      </c>
      <c r="C7" s="14">
        <v>0</v>
      </c>
      <c r="D7" s="39">
        <f t="shared" si="0"/>
        <v>0</v>
      </c>
      <c r="E7" s="14">
        <v>0</v>
      </c>
      <c r="F7" s="14">
        <v>0</v>
      </c>
      <c r="G7" s="39">
        <f t="shared" si="1"/>
        <v>0</v>
      </c>
    </row>
    <row r="8" spans="1:7" x14ac:dyDescent="0.2">
      <c r="A8" s="34" t="s">
        <v>17</v>
      </c>
      <c r="B8" s="14">
        <v>0</v>
      </c>
      <c r="C8" s="14">
        <v>0</v>
      </c>
      <c r="D8" s="39">
        <f t="shared" si="0"/>
        <v>0</v>
      </c>
      <c r="E8" s="14">
        <v>0</v>
      </c>
      <c r="F8" s="14">
        <v>0</v>
      </c>
      <c r="G8" s="39">
        <f t="shared" si="1"/>
        <v>0</v>
      </c>
    </row>
    <row r="9" spans="1:7" x14ac:dyDescent="0.2">
      <c r="A9" s="34" t="s">
        <v>18</v>
      </c>
      <c r="B9" s="14">
        <v>0</v>
      </c>
      <c r="C9" s="14">
        <v>0</v>
      </c>
      <c r="D9" s="39">
        <f t="shared" si="0"/>
        <v>0</v>
      </c>
      <c r="E9" s="14">
        <v>0</v>
      </c>
      <c r="F9" s="14">
        <v>0</v>
      </c>
      <c r="G9" s="39">
        <f t="shared" si="1"/>
        <v>0</v>
      </c>
    </row>
    <row r="10" spans="1:7" x14ac:dyDescent="0.2">
      <c r="A10" s="35" t="s">
        <v>19</v>
      </c>
      <c r="B10" s="14">
        <v>0</v>
      </c>
      <c r="C10" s="14">
        <v>0</v>
      </c>
      <c r="D10" s="39">
        <f t="shared" si="0"/>
        <v>0</v>
      </c>
      <c r="E10" s="14">
        <v>0</v>
      </c>
      <c r="F10" s="14">
        <v>0</v>
      </c>
      <c r="G10" s="39">
        <f t="shared" si="1"/>
        <v>0</v>
      </c>
    </row>
    <row r="11" spans="1:7" x14ac:dyDescent="0.2">
      <c r="A11" s="34" t="s">
        <v>20</v>
      </c>
      <c r="B11" s="39">
        <v>3103500</v>
      </c>
      <c r="C11" s="39">
        <v>469286.11</v>
      </c>
      <c r="D11" s="39">
        <f t="shared" ref="D11" si="2">B11+C11</f>
        <v>3572786.11</v>
      </c>
      <c r="E11" s="39">
        <v>2598143.06</v>
      </c>
      <c r="F11" s="39">
        <v>1151518.6000000001</v>
      </c>
      <c r="G11" s="39">
        <f t="shared" ref="G11" si="3">F11-B11</f>
        <v>-1951981.4</v>
      </c>
    </row>
    <row r="12" spans="1:7" ht="22.5" x14ac:dyDescent="0.2">
      <c r="A12" s="34" t="s">
        <v>21</v>
      </c>
      <c r="B12" s="14">
        <v>0</v>
      </c>
      <c r="C12" s="14">
        <v>0</v>
      </c>
      <c r="D12" s="39">
        <f t="shared" si="0"/>
        <v>0</v>
      </c>
      <c r="E12" s="14">
        <v>0</v>
      </c>
      <c r="F12" s="14">
        <v>0</v>
      </c>
      <c r="G12" s="39">
        <f t="shared" si="1"/>
        <v>0</v>
      </c>
    </row>
    <row r="13" spans="1:7" ht="22.5" x14ac:dyDescent="0.2">
      <c r="A13" s="34" t="s">
        <v>22</v>
      </c>
      <c r="B13" s="39">
        <v>15236175.109999999</v>
      </c>
      <c r="C13" s="39">
        <v>1310975.75</v>
      </c>
      <c r="D13" s="39">
        <f t="shared" si="0"/>
        <v>16547150.859999999</v>
      </c>
      <c r="E13" s="39">
        <v>10837820.449999999</v>
      </c>
      <c r="F13" s="39">
        <v>10397309.449999999</v>
      </c>
      <c r="G13" s="39">
        <f t="shared" si="1"/>
        <v>-4838865.66</v>
      </c>
    </row>
    <row r="14" spans="1:7" x14ac:dyDescent="0.2">
      <c r="A14" s="34" t="s">
        <v>23</v>
      </c>
      <c r="B14" s="14">
        <v>0</v>
      </c>
      <c r="C14" s="14">
        <v>0</v>
      </c>
      <c r="D14" s="39">
        <f t="shared" si="0"/>
        <v>0</v>
      </c>
      <c r="E14" s="14">
        <v>0</v>
      </c>
      <c r="F14" s="14">
        <v>0</v>
      </c>
      <c r="G14" s="39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0">
        <f>SUM(B5:B14)</f>
        <v>18339675.109999999</v>
      </c>
      <c r="C16" s="40">
        <f t="shared" ref="C16:G16" si="4">SUM(C5:C14)</f>
        <v>1780261.8599999999</v>
      </c>
      <c r="D16" s="40">
        <f t="shared" si="4"/>
        <v>20119936.969999999</v>
      </c>
      <c r="E16" s="40">
        <f t="shared" si="4"/>
        <v>13435963.51</v>
      </c>
      <c r="F16" s="41">
        <f t="shared" si="4"/>
        <v>11548828.049999999</v>
      </c>
      <c r="G16" s="42">
        <f t="shared" si="4"/>
        <v>-6790847.0600000005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>
        <v>0</v>
      </c>
    </row>
    <row r="18" spans="1:7" ht="10.5" customHeight="1" x14ac:dyDescent="0.2">
      <c r="A18" s="29"/>
      <c r="B18" s="50" t="s">
        <v>0</v>
      </c>
      <c r="C18" s="51"/>
      <c r="D18" s="51"/>
      <c r="E18" s="51"/>
      <c r="F18" s="52"/>
      <c r="G18" s="48" t="s">
        <v>1</v>
      </c>
    </row>
    <row r="19" spans="1:7" ht="22.5" x14ac:dyDescent="0.2">
      <c r="A19" s="36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9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5">
        <f>SUM(B22:B29)</f>
        <v>0</v>
      </c>
      <c r="C21" s="15">
        <f t="shared" ref="C21:G21" si="5">SUM(C22:C29)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</row>
    <row r="22" spans="1:7" x14ac:dyDescent="0.2">
      <c r="A22" s="37" t="s">
        <v>14</v>
      </c>
      <c r="B22" s="16">
        <v>0</v>
      </c>
      <c r="C22" s="16">
        <v>0</v>
      </c>
      <c r="D22" s="43">
        <f t="shared" ref="D22:D29" si="6">B22+C22</f>
        <v>0</v>
      </c>
      <c r="E22" s="16">
        <v>0</v>
      </c>
      <c r="F22" s="16">
        <v>0</v>
      </c>
      <c r="G22" s="43">
        <f t="shared" ref="G22:G29" si="7">F22-B22</f>
        <v>0</v>
      </c>
    </row>
    <row r="23" spans="1:7" x14ac:dyDescent="0.2">
      <c r="A23" s="37" t="s">
        <v>15</v>
      </c>
      <c r="B23" s="16">
        <v>0</v>
      </c>
      <c r="C23" s="16">
        <v>0</v>
      </c>
      <c r="D23" s="43">
        <f t="shared" si="6"/>
        <v>0</v>
      </c>
      <c r="E23" s="16">
        <v>0</v>
      </c>
      <c r="F23" s="16">
        <v>0</v>
      </c>
      <c r="G23" s="43">
        <f t="shared" si="7"/>
        <v>0</v>
      </c>
    </row>
    <row r="24" spans="1:7" x14ac:dyDescent="0.2">
      <c r="A24" s="37" t="s">
        <v>16</v>
      </c>
      <c r="B24" s="16">
        <v>0</v>
      </c>
      <c r="C24" s="16">
        <v>0</v>
      </c>
      <c r="D24" s="43">
        <f t="shared" si="6"/>
        <v>0</v>
      </c>
      <c r="E24" s="16">
        <v>0</v>
      </c>
      <c r="F24" s="16">
        <v>0</v>
      </c>
      <c r="G24" s="43">
        <f t="shared" si="7"/>
        <v>0</v>
      </c>
    </row>
    <row r="25" spans="1:7" x14ac:dyDescent="0.2">
      <c r="A25" s="37" t="s">
        <v>17</v>
      </c>
      <c r="B25" s="16">
        <v>0</v>
      </c>
      <c r="C25" s="16">
        <v>0</v>
      </c>
      <c r="D25" s="43">
        <f t="shared" si="6"/>
        <v>0</v>
      </c>
      <c r="E25" s="16">
        <v>0</v>
      </c>
      <c r="F25" s="16">
        <v>0</v>
      </c>
      <c r="G25" s="43">
        <f t="shared" si="7"/>
        <v>0</v>
      </c>
    </row>
    <row r="26" spans="1:7" x14ac:dyDescent="0.2">
      <c r="A26" s="37" t="s">
        <v>28</v>
      </c>
      <c r="B26" s="16">
        <v>0</v>
      </c>
      <c r="C26" s="16">
        <v>0</v>
      </c>
      <c r="D26" s="43">
        <f t="shared" si="6"/>
        <v>0</v>
      </c>
      <c r="E26" s="16">
        <v>0</v>
      </c>
      <c r="F26" s="16">
        <v>0</v>
      </c>
      <c r="G26" s="43">
        <f t="shared" si="7"/>
        <v>0</v>
      </c>
    </row>
    <row r="27" spans="1:7" x14ac:dyDescent="0.2">
      <c r="A27" s="37" t="s">
        <v>29</v>
      </c>
      <c r="B27" s="16">
        <v>0</v>
      </c>
      <c r="C27" s="16">
        <v>0</v>
      </c>
      <c r="D27" s="43">
        <f t="shared" si="6"/>
        <v>0</v>
      </c>
      <c r="E27" s="16">
        <v>0</v>
      </c>
      <c r="F27" s="16">
        <v>0</v>
      </c>
      <c r="G27" s="43">
        <f t="shared" si="7"/>
        <v>0</v>
      </c>
    </row>
    <row r="28" spans="1:7" ht="22.5" x14ac:dyDescent="0.2">
      <c r="A28" s="37" t="s">
        <v>30</v>
      </c>
      <c r="B28" s="16">
        <v>0</v>
      </c>
      <c r="C28" s="16">
        <v>0</v>
      </c>
      <c r="D28" s="43">
        <f t="shared" si="6"/>
        <v>0</v>
      </c>
      <c r="E28" s="16">
        <v>0</v>
      </c>
      <c r="F28" s="16">
        <v>0</v>
      </c>
      <c r="G28" s="43">
        <f t="shared" si="7"/>
        <v>0</v>
      </c>
    </row>
    <row r="29" spans="1:7" ht="22.5" x14ac:dyDescent="0.2">
      <c r="A29" s="37" t="s">
        <v>22</v>
      </c>
      <c r="B29" s="16">
        <v>0</v>
      </c>
      <c r="C29" s="16">
        <v>0</v>
      </c>
      <c r="D29" s="43">
        <f t="shared" si="6"/>
        <v>0</v>
      </c>
      <c r="E29" s="16">
        <v>0</v>
      </c>
      <c r="F29" s="16">
        <v>0</v>
      </c>
      <c r="G29" s="43">
        <f t="shared" si="7"/>
        <v>0</v>
      </c>
    </row>
    <row r="30" spans="1:7" x14ac:dyDescent="0.2">
      <c r="A30" s="37"/>
      <c r="B30" s="16"/>
      <c r="C30" s="16"/>
      <c r="D30" s="16"/>
      <c r="E30" s="16"/>
      <c r="F30" s="16"/>
      <c r="G30" s="16"/>
    </row>
    <row r="31" spans="1:7" ht="33.75" x14ac:dyDescent="0.2">
      <c r="A31" s="38" t="s">
        <v>31</v>
      </c>
      <c r="B31" s="44">
        <f t="shared" ref="B31:G31" si="8">SUM(B32:B35)</f>
        <v>18339675.109999999</v>
      </c>
      <c r="C31" s="44">
        <f t="shared" si="8"/>
        <v>1780261.8599999999</v>
      </c>
      <c r="D31" s="44">
        <f t="shared" si="8"/>
        <v>20119936.969999999</v>
      </c>
      <c r="E31" s="44">
        <f t="shared" si="8"/>
        <v>13435963.51</v>
      </c>
      <c r="F31" s="44">
        <f t="shared" si="8"/>
        <v>11548828.049999999</v>
      </c>
      <c r="G31" s="44">
        <f t="shared" si="8"/>
        <v>-6790847.0600000005</v>
      </c>
    </row>
    <row r="32" spans="1:7" x14ac:dyDescent="0.2">
      <c r="A32" s="37" t="s">
        <v>15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43">
        <f t="shared" ref="G32:G35" si="9">F32-B32</f>
        <v>0</v>
      </c>
    </row>
    <row r="33" spans="1:7" x14ac:dyDescent="0.2">
      <c r="A33" s="37" t="s">
        <v>32</v>
      </c>
      <c r="B33" s="16">
        <v>0</v>
      </c>
      <c r="C33" s="16">
        <v>0</v>
      </c>
      <c r="D33" s="43">
        <f>B33+C33</f>
        <v>0</v>
      </c>
      <c r="E33" s="16">
        <v>0</v>
      </c>
      <c r="F33" s="16">
        <v>0</v>
      </c>
      <c r="G33" s="43">
        <f t="shared" si="9"/>
        <v>0</v>
      </c>
    </row>
    <row r="34" spans="1:7" ht="22.5" x14ac:dyDescent="0.2">
      <c r="A34" s="37" t="s">
        <v>33</v>
      </c>
      <c r="B34" s="43">
        <v>3103500</v>
      </c>
      <c r="C34" s="43">
        <v>469286.11</v>
      </c>
      <c r="D34" s="43">
        <f>B34+C34</f>
        <v>3572786.11</v>
      </c>
      <c r="E34" s="43">
        <v>2598143.06</v>
      </c>
      <c r="F34" s="43">
        <v>1151518.6000000001</v>
      </c>
      <c r="G34" s="43">
        <f t="shared" si="9"/>
        <v>-1951981.4</v>
      </c>
    </row>
    <row r="35" spans="1:7" ht="22.5" x14ac:dyDescent="0.2">
      <c r="A35" s="37" t="s">
        <v>22</v>
      </c>
      <c r="B35" s="43">
        <v>15236175.109999999</v>
      </c>
      <c r="C35" s="43">
        <v>1310975.75</v>
      </c>
      <c r="D35" s="43">
        <f>B35+C35</f>
        <v>16547150.859999999</v>
      </c>
      <c r="E35" s="43">
        <v>10837820.449999999</v>
      </c>
      <c r="F35" s="43">
        <v>10397309.449999999</v>
      </c>
      <c r="G35" s="43">
        <f t="shared" si="9"/>
        <v>-4838865.66</v>
      </c>
    </row>
    <row r="36" spans="1:7" x14ac:dyDescent="0.2">
      <c r="A36" s="11"/>
      <c r="B36" s="16"/>
      <c r="C36" s="16"/>
      <c r="D36" s="16"/>
      <c r="E36" s="16"/>
      <c r="F36" s="16"/>
      <c r="G36" s="16"/>
    </row>
    <row r="37" spans="1:7" x14ac:dyDescent="0.2">
      <c r="A37" s="28" t="s">
        <v>34</v>
      </c>
      <c r="B37" s="17">
        <f t="shared" ref="B37:F37" si="10">SUM(B38)</f>
        <v>0</v>
      </c>
      <c r="C37" s="17">
        <f t="shared" si="10"/>
        <v>0</v>
      </c>
      <c r="D37" s="17">
        <f t="shared" si="10"/>
        <v>0</v>
      </c>
      <c r="E37" s="17">
        <f t="shared" si="10"/>
        <v>0</v>
      </c>
      <c r="F37" s="17">
        <f t="shared" si="10"/>
        <v>0</v>
      </c>
      <c r="G37" s="17">
        <f>SUM(G38)</f>
        <v>0</v>
      </c>
    </row>
    <row r="38" spans="1:7" x14ac:dyDescent="0.2">
      <c r="A38" s="37" t="s">
        <v>23</v>
      </c>
      <c r="B38" s="16">
        <v>0</v>
      </c>
      <c r="C38" s="16">
        <v>0</v>
      </c>
      <c r="D38" s="43">
        <f>B38+C38</f>
        <v>0</v>
      </c>
      <c r="E38" s="16">
        <v>0</v>
      </c>
      <c r="F38" s="16">
        <v>0</v>
      </c>
      <c r="G38" s="43">
        <f t="shared" ref="G38" si="11">F38-B38</f>
        <v>0</v>
      </c>
    </row>
    <row r="39" spans="1:7" x14ac:dyDescent="0.2">
      <c r="A39" s="37"/>
      <c r="B39" s="17"/>
      <c r="C39" s="17"/>
      <c r="D39" s="17"/>
      <c r="E39" s="17"/>
      <c r="F39" s="17"/>
      <c r="G39" s="17"/>
    </row>
    <row r="40" spans="1:7" x14ac:dyDescent="0.2">
      <c r="A40" s="12" t="s">
        <v>24</v>
      </c>
      <c r="B40" s="40">
        <f>SUM(B37+B31+B21)</f>
        <v>18339675.109999999</v>
      </c>
      <c r="C40" s="40">
        <f t="shared" ref="C40:G40" si="12">SUM(C37+C31+C21)</f>
        <v>1780261.8599999999</v>
      </c>
      <c r="D40" s="40">
        <f t="shared" si="12"/>
        <v>20119936.969999999</v>
      </c>
      <c r="E40" s="40">
        <f t="shared" si="12"/>
        <v>13435963.51</v>
      </c>
      <c r="F40" s="40">
        <f t="shared" si="12"/>
        <v>11548828.049999999</v>
      </c>
      <c r="G40" s="42">
        <f t="shared" si="12"/>
        <v>-6790847.0600000005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18">
        <v>0</v>
      </c>
    </row>
    <row r="43" spans="1:7" ht="22.5" x14ac:dyDescent="0.2">
      <c r="A43" s="25" t="s">
        <v>35</v>
      </c>
    </row>
    <row r="44" spans="1:7" x14ac:dyDescent="0.2">
      <c r="A44" s="26" t="s">
        <v>36</v>
      </c>
    </row>
    <row r="45" spans="1:7" x14ac:dyDescent="0.2">
      <c r="A45" s="53" t="s">
        <v>37</v>
      </c>
      <c r="B45" s="53"/>
      <c r="C45" s="53"/>
      <c r="D45" s="53"/>
      <c r="E45" s="53"/>
      <c r="F45" s="53"/>
      <c r="G45" s="53"/>
    </row>
    <row r="46" spans="1:7" x14ac:dyDescent="0.2">
      <c r="A46" s="53"/>
      <c r="B46" s="53"/>
      <c r="C46" s="53"/>
      <c r="D46" s="53"/>
      <c r="E46" s="53"/>
      <c r="F46" s="53"/>
      <c r="G46" s="53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cp:lastPrinted>2023-11-13T19:36:43Z</cp:lastPrinted>
  <dcterms:created xsi:type="dcterms:W3CDTF">2012-12-11T20:48:19Z</dcterms:created>
  <dcterms:modified xsi:type="dcterms:W3CDTF">2023-11-13T19:36:49Z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