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F6b" sheetId="1" r:id="rId1"/>
  </sheets>
  <definedNames>
    <definedName name="_xlnm._FilterDatabase" localSheetId="0" hidden="1">F6b!$A$3:$G$13</definedName>
  </definedNames>
  <calcPr calcId="144525" concurrentCalc="0"/>
</workbook>
</file>

<file path=xl/calcChain.xml><?xml version="1.0" encoding="utf-8"?>
<calcChain xmlns="http://schemas.openxmlformats.org/spreadsheetml/2006/main">
  <c r="D6" i="1" l="1"/>
  <c r="G6" i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G5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G16" i="1"/>
  <c r="G26" i="1"/>
  <c r="F5" i="1"/>
  <c r="F16" i="1"/>
  <c r="F26" i="1"/>
  <c r="E5" i="1"/>
  <c r="E16" i="1"/>
  <c r="E26" i="1"/>
  <c r="D5" i="1"/>
  <c r="D16" i="1"/>
  <c r="D26" i="1"/>
  <c r="C5" i="1"/>
  <c r="C16" i="1"/>
  <c r="C26" i="1"/>
  <c r="B5" i="1"/>
  <c r="B16" i="1"/>
  <c r="B26" i="1"/>
</calcChain>
</file>

<file path=xl/sharedStrings.xml><?xml version="1.0" encoding="utf-8"?>
<sst xmlns="http://schemas.openxmlformats.org/spreadsheetml/2006/main" count="28" uniqueCount="24">
  <si>
    <t>MUSEO ICONOGRAFICO DEL QUIJOTE
Estado Analítico del Ejercicio del Presupuesto de Egresos Detallado - LDF
Clasificación Administrativa
al 31 de Diciembre de 2019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</si>
  <si>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</si>
  <si>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</si>
  <si>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</si>
  <si>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</si>
  <si>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</si>
  <si>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</si>
  <si>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</si>
  <si>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</si>
  <si>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</si>
  <si>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</si>
  <si>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DIRECCIÓN GENERAL MIQ</t>
  </si>
  <si>
    <t>0201 UNIDAD ADMINISTRATIVA</t>
  </si>
  <si>
    <t>0301 UNIDAD DE PROMOCION Y DIFUSION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</si>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</sst>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A24" sqref="A24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18129679</v>
      </c>
      <c r="C5" s="12">
        <f t="shared" ref="C5:G5" si="0">SUM(C6:C13)</f>
        <v>2849606.17</v>
      </c>
      <c r="D5" s="12">
        <f t="shared" si="0"/>
        <v>20979285.170000002</v>
      </c>
      <c r="E5" s="12">
        <f t="shared" si="0"/>
        <v>18682874.57</v>
      </c>
      <c r="F5" s="12">
        <f t="shared" si="0"/>
        <v>18445109.859999999</v>
      </c>
      <c r="G5" s="12">
        <f t="shared" si="0"/>
        <v>2296410.5999999992</v>
      </c>
    </row>
    <row r="6" spans="1:7" x14ac:dyDescent="0.2">
      <c r="A6" s="13" t="s">
        <v>11</v>
      </c>
      <c r="B6" s="14">
        <v>3955271</v>
      </c>
      <c r="C6" s="14">
        <v>1603224.41</v>
      </c>
      <c r="D6" s="14">
        <f>B6+C6</f>
        <v>5558495.4100000001</v>
      </c>
      <c r="E6" s="14">
        <v>4119894.74</v>
      </c>
      <c r="F6" s="14">
        <v>4096555.51</v>
      </c>
      <c r="G6" s="14">
        <f>D6-E6</f>
        <v>1438600.67</v>
      </c>
    </row>
    <row r="7" spans="1:7" x14ac:dyDescent="0.2">
      <c r="A7" s="13" t="s">
        <v>12</v>
      </c>
      <c r="B7" s="14">
        <v>2554952</v>
      </c>
      <c r="C7" s="14">
        <v>184192.65</v>
      </c>
      <c r="D7" s="14">
        <f t="shared" ref="D7:D13" si="1">B7+C7</f>
        <v>2739144.65</v>
      </c>
      <c r="E7" s="14">
        <v>2601610.7400000002</v>
      </c>
      <c r="F7" s="14">
        <v>2601475.75</v>
      </c>
      <c r="G7" s="14">
        <f t="shared" ref="G7:G13" si="2">D7-E7</f>
        <v>137533.90999999968</v>
      </c>
    </row>
    <row r="8" spans="1:7" x14ac:dyDescent="0.2">
      <c r="A8" s="13" t="s">
        <v>13</v>
      </c>
      <c r="B8" s="14">
        <v>11619456</v>
      </c>
      <c r="C8" s="14">
        <v>1062189.1100000001</v>
      </c>
      <c r="D8" s="14">
        <f t="shared" si="1"/>
        <v>12681645.109999999</v>
      </c>
      <c r="E8" s="14">
        <v>11961369.09</v>
      </c>
      <c r="F8" s="14">
        <v>11747078.6</v>
      </c>
      <c r="G8" s="14">
        <f t="shared" si="2"/>
        <v>720276.01999999955</v>
      </c>
    </row>
    <row r="9" spans="1:7" x14ac:dyDescent="0.2">
      <c r="A9" s="13" t="s">
        <v>14</v>
      </c>
      <c r="B9" s="14"/>
      <c r="C9" s="14"/>
      <c r="D9" s="14">
        <f t="shared" si="1"/>
        <v>0</v>
      </c>
      <c r="E9" s="14"/>
      <c r="F9" s="14"/>
      <c r="G9" s="14">
        <f t="shared" si="2"/>
        <v>0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 x14ac:dyDescent="0.2">
      <c r="A17" s="13" t="s">
        <v>20</v>
      </c>
      <c r="B17" s="14"/>
      <c r="C17" s="14"/>
      <c r="D17" s="14">
        <f>B17+C17</f>
        <v>0</v>
      </c>
      <c r="E17" s="14"/>
      <c r="F17" s="14"/>
      <c r="G17" s="14">
        <f t="shared" ref="G17:G24" si="4">D17-E17</f>
        <v>0</v>
      </c>
    </row>
    <row r="18" spans="1:7" x14ac:dyDescent="0.2">
      <c r="A18" s="13" t="s">
        <v>21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22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14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23</v>
      </c>
      <c r="B26" s="12">
        <f>B5+B16</f>
        <v>18129679</v>
      </c>
      <c r="C26" s="12">
        <f t="shared" ref="C26:G26" si="6">C5+C16</f>
        <v>2849606.17</v>
      </c>
      <c r="D26" s="12">
        <f t="shared" si="6"/>
        <v>20979285.170000002</v>
      </c>
      <c r="E26" s="12">
        <f t="shared" si="6"/>
        <v>18682874.57</v>
      </c>
      <c r="F26" s="12">
        <f t="shared" si="6"/>
        <v>18445109.859999999</v>
      </c>
      <c r="G26" s="12">
        <f t="shared" si="6"/>
        <v>2296410.5999999992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2020-02-06T20:38:32Z</dcterms:created>
  <dcterms:modified xsi:type="dcterms:W3CDTF">2020-02-06T20:39:31Z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